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ebextensions/webextension1.xml" ContentType="application/vnd.ms-office.webextension+xml"/>
  <Override PartName="/xl/webextensions/webextension2.xml" ContentType="application/vnd.ms-office.webextension+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C:\Users\Michael\Dropbox\HOTEL RESCUE\Content Creation\Online Course Documentation\FORMATTED\Module 5\"/>
    </mc:Choice>
  </mc:AlternateContent>
  <xr:revisionPtr revIDLastSave="0" documentId="13_ncr:1_{AD074D1E-43A0-4A05-A733-3191F38627C4}" xr6:coauthVersionLast="31" xr6:coauthVersionMax="31" xr10:uidLastSave="{00000000-0000-0000-0000-000000000000}"/>
  <bookViews>
    <workbookView xWindow="0" yWindow="0" windowWidth="28800" windowHeight="12225" tabRatio="864" xr2:uid="{00000000-000D-0000-FFFF-FFFF00000000}"/>
  </bookViews>
  <sheets>
    <sheet name="HOME" sheetId="13" r:id="rId1"/>
    <sheet name="BILLBOARD EFFECT" sheetId="10" r:id="rId2"/>
    <sheet name="WHO's WHO in the ZOO" sheetId="9" r:id="rId3"/>
    <sheet name="SOPHISTICATED SOURCE STANDARDS" sheetId="14" r:id="rId4"/>
    <sheet name="CHANNEL COVERAGE CURATOR" sheetId="11" r:id="rId5"/>
    <sheet name="DISTRIBUTION GAMEPLAN" sheetId="12" r:id="rId6"/>
    <sheet name="ROOM MAPPING TEMPLATE" sheetId="15" r:id="rId7"/>
  </sheets>
  <definedNames>
    <definedName name="_xlnm.Print_Area" localSheetId="1">'BILLBOARD EFFECT'!$A$1:$M$24</definedName>
    <definedName name="_xlnm.Print_Area" localSheetId="4">'CHANNEL COVERAGE CURATOR'!$A$3:$U$41</definedName>
    <definedName name="_xlnm.Print_Area" localSheetId="5">'DISTRIBUTION GAMEPLAN'!$A$1:$N$25</definedName>
    <definedName name="_xlnm.Print_Area" localSheetId="0">HOME!$A$1:$F$20</definedName>
    <definedName name="_xlnm.Print_Area" localSheetId="6">'ROOM MAPPING TEMPLATE'!$A$1:$S$27</definedName>
    <definedName name="_xlnm.Print_Area" localSheetId="3">'SOPHISTICATED SOURCE STANDARDS'!$A$2:$AF$51</definedName>
    <definedName name="_xlnm.Print_Area" localSheetId="2">'WHO''s WHO in the ZOO'!$A$1:$R$22</definedName>
  </definedNames>
  <calcPr calcId="179017"/>
</workbook>
</file>

<file path=xl/calcChain.xml><?xml version="1.0" encoding="utf-8"?>
<calcChain xmlns="http://schemas.openxmlformats.org/spreadsheetml/2006/main">
  <c r="B32" i="11" l="1"/>
  <c r="D36" i="11" l="1"/>
  <c r="D35" i="11"/>
  <c r="D34" i="11"/>
  <c r="D33" i="11"/>
  <c r="T17" i="11"/>
  <c r="T18" i="11"/>
  <c r="T16" i="11"/>
  <c r="T7" i="11"/>
  <c r="T5" i="11"/>
  <c r="B30" i="11" l="1"/>
  <c r="T8" i="11"/>
  <c r="T15" i="11"/>
  <c r="T14" i="11"/>
  <c r="T13" i="11"/>
  <c r="T12" i="11"/>
  <c r="T11" i="11"/>
  <c r="T10" i="11"/>
  <c r="T9" i="11"/>
  <c r="D7" i="11"/>
  <c r="D8" i="11" s="1"/>
  <c r="D9" i="11" s="1"/>
  <c r="D26" i="11"/>
  <c r="D27" i="11" s="1"/>
  <c r="D28" i="11" s="1"/>
  <c r="D29" i="11" s="1"/>
  <c r="D18" i="11"/>
  <c r="D19" i="11" s="1"/>
  <c r="D20" i="11" s="1"/>
  <c r="T6" i="11"/>
  <c r="T19" i="11" l="1"/>
  <c r="S4" i="11" s="1"/>
  <c r="L4" i="11" s="1"/>
  <c r="E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author>
  </authors>
  <commentList>
    <comment ref="A32" authorId="0" shapeId="0" xr:uid="{083C02A6-C9AB-465F-BDE9-62D851A02904}">
      <text>
        <r>
          <rPr>
            <sz val="16"/>
            <color indexed="81"/>
            <rFont val="Tahoma"/>
            <family val="2"/>
          </rPr>
          <t>Enter Name of OTA you wish to implement.
Enter approximate percentage you think it may consume of all other OTA volumes. 
Eg 0.3%
ie; if you populate ALL other OTA's it would add up to 3.5% channel coverage.</t>
        </r>
        <r>
          <rPr>
            <sz val="9"/>
            <color indexed="81"/>
            <rFont val="Tahoma"/>
            <charset val="1"/>
          </rPr>
          <t xml:space="preserve">
</t>
        </r>
      </text>
    </comment>
    <comment ref="B32" authorId="0" shapeId="0" xr:uid="{304292EA-F060-42F9-8AA2-B287CB3B9B84}">
      <text>
        <r>
          <rPr>
            <b/>
            <sz val="12"/>
            <color indexed="81"/>
            <rFont val="Tahoma"/>
            <family val="2"/>
          </rPr>
          <t>Maximum 3.5%</t>
        </r>
        <r>
          <rPr>
            <sz val="9"/>
            <color indexed="81"/>
            <rFont val="Tahoma"/>
            <family val="2"/>
          </rPr>
          <t xml:space="preserve">
</t>
        </r>
      </text>
    </comment>
  </commentList>
</comments>
</file>

<file path=xl/sharedStrings.xml><?xml version="1.0" encoding="utf-8"?>
<sst xmlns="http://schemas.openxmlformats.org/spreadsheetml/2006/main" count="217" uniqueCount="175">
  <si>
    <t>Traditional FIT</t>
  </si>
  <si>
    <t>Group Travel</t>
  </si>
  <si>
    <t>Wholesale allotments</t>
  </si>
  <si>
    <t>Corporate Contracted business</t>
  </si>
  <si>
    <t>Packages</t>
  </si>
  <si>
    <t>Best Available</t>
  </si>
  <si>
    <t>Promotional</t>
  </si>
  <si>
    <t>Discounted</t>
  </si>
  <si>
    <t>Sport Groups</t>
  </si>
  <si>
    <t>Wholesale Groups</t>
  </si>
  <si>
    <t>Conference Groups</t>
  </si>
  <si>
    <t>Priceline</t>
  </si>
  <si>
    <t>GDS</t>
  </si>
  <si>
    <t>Expedia</t>
  </si>
  <si>
    <t>Expedia Inc</t>
  </si>
  <si>
    <t>Parent Company/Platform</t>
  </si>
  <si>
    <t>Customer Site(s)</t>
  </si>
  <si>
    <t>Expedia Affiliate Network</t>
  </si>
  <si>
    <t>Egencia</t>
  </si>
  <si>
    <t>What is it?</t>
  </si>
  <si>
    <t>A platform for Travel Agencies to access and sell Expedia's inventory</t>
  </si>
  <si>
    <t>Expedia's Corporate Travel Arm.</t>
  </si>
  <si>
    <t>http://www.roymorgan.com/findings/7193-booking-com-australias-new-favourite-travel-agent-201703270949</t>
  </si>
  <si>
    <t>Wotif</t>
  </si>
  <si>
    <t>Hotels.com</t>
  </si>
  <si>
    <t>Comments</t>
  </si>
  <si>
    <t xml:space="preserve">Global Online Travel Agent (OTA) and the flagship website. </t>
  </si>
  <si>
    <t xml:space="preserve">Australia Centric site. </t>
  </si>
  <si>
    <t xml:space="preserve">Global Online Travel Agent (OTA). </t>
  </si>
  <si>
    <t>Trivago</t>
  </si>
  <si>
    <t>Booking.com</t>
  </si>
  <si>
    <t>Agoda</t>
  </si>
  <si>
    <t xml:space="preserve">Global Online Travel Agent (OTA) </t>
  </si>
  <si>
    <t>Asia Pacific website</t>
  </si>
  <si>
    <t>Airbnb</t>
  </si>
  <si>
    <t>Online Platform for private short term letting</t>
  </si>
  <si>
    <t>Accounts for approx 8.8% of ALL Travel Agency bookings (including traditional channels)</t>
  </si>
  <si>
    <t>Accounts for approx 10.3% of ALL Travel Agency bookings (including traditional channels)</t>
  </si>
  <si>
    <t>Accounts for approx 7.6% of ALL Travel Agency bookings (including traditional channels)</t>
  </si>
  <si>
    <t>Expedia are a major share holder. Accounts for approx 10.4% ALL Travel Agency bookings (including traditional channels)</t>
  </si>
  <si>
    <t>Accounts for approx 13.6% of ALL Travel Agency bookings (including traditional channels)</t>
  </si>
  <si>
    <t>Accounts for approx 10.7% of ALL Travel Agency bookings (including traditional channels)</t>
  </si>
  <si>
    <t>Webjet</t>
  </si>
  <si>
    <t>Webjet.com.au</t>
  </si>
  <si>
    <t>Australian "OTA" sourcing accommodation inventory from multiple channels including other OTA's and Wholesale</t>
  </si>
  <si>
    <t>Accounts for approx 10.5% of ALL Travel Agency bookings (including traditional channels)</t>
  </si>
  <si>
    <t>Hooroo</t>
  </si>
  <si>
    <t>Qantas</t>
  </si>
  <si>
    <t>Offers Qantas Frequest Flyer Points as a point of difference. Accounts for approx 6.7% of ALL Travel Agency bookings (including traditional channels)</t>
  </si>
  <si>
    <t>Australian OTA</t>
  </si>
  <si>
    <t>Jetstar</t>
  </si>
  <si>
    <t>Accounts for approx 4.4% of ALL Travel Agency bookings (including traditional channels)</t>
  </si>
  <si>
    <t>Sabre</t>
  </si>
  <si>
    <t>Amadeus</t>
  </si>
  <si>
    <t>Galileo</t>
  </si>
  <si>
    <t>Worldspan</t>
  </si>
  <si>
    <t>Accounts for approx 44% of the GDS share into Australia</t>
  </si>
  <si>
    <t>Global GDS provider, accessed by agents world wide</t>
  </si>
  <si>
    <t>Accounts for approx 41% of the GDS share into Australia</t>
  </si>
  <si>
    <t>Accounts for approx 14% of the GDS share into Australia</t>
  </si>
  <si>
    <t>Accounts for approx 2% of the GDS share into Australia</t>
  </si>
  <si>
    <t>Online Channels</t>
  </si>
  <si>
    <t>Tripadvisor</t>
  </si>
  <si>
    <t>Global review site also acting as a Measearch site</t>
  </si>
  <si>
    <t>https://www.statista.com/topics/2704/online-travel-market/</t>
  </si>
  <si>
    <t>Most visited website to start the research process. Houses more than 500mil reviews</t>
  </si>
  <si>
    <t>Hotelscombined</t>
  </si>
  <si>
    <t>Australian Metasearch Site</t>
  </si>
  <si>
    <t>Kayak</t>
  </si>
  <si>
    <t>Global Metasearch site</t>
  </si>
  <si>
    <t>#</t>
  </si>
  <si>
    <t>Name</t>
  </si>
  <si>
    <t>Type</t>
  </si>
  <si>
    <t>Resource</t>
  </si>
  <si>
    <t>Concept</t>
  </si>
  <si>
    <t>Action - MILESTONE</t>
  </si>
  <si>
    <t>Automatic</t>
  </si>
  <si>
    <t>The BILLBOARD EFFECT</t>
  </si>
  <si>
    <t>WHO's WHO in the ZOO</t>
  </si>
  <si>
    <t>Action - Checklist</t>
  </si>
  <si>
    <t>CHANNEL COVERAGE CURATOR</t>
  </si>
  <si>
    <t>SOPHISTICATED SOURCE STANDARDS</t>
  </si>
  <si>
    <t>ROOM MAPPING TEMPLATE</t>
  </si>
  <si>
    <t>Action - Template</t>
  </si>
  <si>
    <t>OFFLINE Bookings</t>
  </si>
  <si>
    <t>ONLINE Bookings</t>
  </si>
  <si>
    <t>OTA's/MetaSearch</t>
  </si>
  <si>
    <t>Branded Website</t>
  </si>
  <si>
    <t>Expedia Group</t>
  </si>
  <si>
    <t>Booking Group</t>
  </si>
  <si>
    <t>All Other</t>
  </si>
  <si>
    <t>OFFLINE Channels</t>
  </si>
  <si>
    <t>ONLINE Channels</t>
  </si>
  <si>
    <t>GROUP Business</t>
  </si>
  <si>
    <t>STATIC Business</t>
  </si>
  <si>
    <t>DYNAMIC Business</t>
  </si>
  <si>
    <t>Advance Purchase</t>
  </si>
  <si>
    <t>OTA's</t>
  </si>
  <si>
    <t>FIT</t>
  </si>
  <si>
    <t>Group</t>
  </si>
  <si>
    <t>Website</t>
  </si>
  <si>
    <t>SOURCE</t>
  </si>
  <si>
    <t>Benchmark</t>
  </si>
  <si>
    <t>Current</t>
  </si>
  <si>
    <t>Goal</t>
  </si>
  <si>
    <t>The BENCHMARK</t>
  </si>
  <si>
    <t>OLD CODE</t>
  </si>
  <si>
    <t>No. of Rooms</t>
  </si>
  <si>
    <t>Queen</t>
  </si>
  <si>
    <t>Double</t>
  </si>
  <si>
    <t>Single</t>
  </si>
  <si>
    <t>Extra</t>
  </si>
  <si>
    <t>Std Inc Pax</t>
  </si>
  <si>
    <t>Max Pax</t>
  </si>
  <si>
    <t>Extra Adult</t>
  </si>
  <si>
    <t>Extra Child</t>
  </si>
  <si>
    <t>Economy Double Room</t>
  </si>
  <si>
    <t>Economy Queen Room</t>
  </si>
  <si>
    <t>Classic Motel Room</t>
  </si>
  <si>
    <t>Classic Double Room</t>
  </si>
  <si>
    <t>Classic Double or Twin Room</t>
  </si>
  <si>
    <t>S</t>
  </si>
  <si>
    <t>NOT LISTED</t>
  </si>
  <si>
    <t>New Room Code</t>
  </si>
  <si>
    <t>BEDDING Configuration</t>
  </si>
  <si>
    <t>Pax</t>
  </si>
  <si>
    <t>Extra Costs</t>
  </si>
  <si>
    <t>AGODA Room Name</t>
  </si>
  <si>
    <t>EXPEDIA Room Name</t>
  </si>
  <si>
    <t>BOOKING.COM Room Name</t>
  </si>
  <si>
    <t>EZIBEDS Room Name</t>
  </si>
  <si>
    <t>NEED IT NOW Room Names</t>
  </si>
  <si>
    <t>LATE ROOMS Room Names</t>
  </si>
  <si>
    <t>Room Types, Codes, Config &amp; Substitute Channel Names</t>
  </si>
  <si>
    <t>Substitute Channel Room Names</t>
  </si>
  <si>
    <t>Example Room Detail Mapping Template</t>
  </si>
  <si>
    <t>OLD Room Type Name</t>
  </si>
  <si>
    <t>New Room Type Name</t>
  </si>
  <si>
    <t>Q</t>
  </si>
  <si>
    <t>D</t>
  </si>
  <si>
    <t>Classic Queen Room</t>
  </si>
  <si>
    <t>CQ</t>
  </si>
  <si>
    <t>Eg; Standard Room</t>
  </si>
  <si>
    <t>Eg; Deluxe Room</t>
  </si>
  <si>
    <t>Eg; Group Room</t>
  </si>
  <si>
    <t>G</t>
  </si>
  <si>
    <t>Classic Family Room</t>
  </si>
  <si>
    <t>CF</t>
  </si>
  <si>
    <t>Family Room Classic</t>
  </si>
  <si>
    <t>Classic Double Room Extra Beds</t>
  </si>
  <si>
    <t>Once you start listing on OTA websites, you soon realise that each platform has it’s own unique way in which they like to do things. Especially when it comes to naming your rooms. Some will allow you to ‘free type’ and simply enter you existing room names, while other require you to select from their pre-populated lists. The below template is designed to help you keep track of and align your rooms across all platforms. It includes not only Room Names but also bedding configuration, included and maximum people per room, extra charges and the like, all of which will make it easier to complete your profile in each of your chosen channels.</t>
  </si>
  <si>
    <t>Total Rooms</t>
  </si>
  <si>
    <t>Benchmark &amp; Target where your Major Channel Sources should be coming from in a wholistic sense. Consider both Online and Offline channels. If your current ratios are way off you can either identify actions to help correct, or perhaps justify why you Hotel is seeking to meet these benchmarks based upon local, market or property specific reasons.</t>
  </si>
  <si>
    <t>YOUR DATA HERE</t>
  </si>
  <si>
    <t>ACTIONS or JUSTIFICATIONS</t>
  </si>
  <si>
    <t>DISTRIBUTION GAME PLAN</t>
  </si>
  <si>
    <t xml:space="preserve"> </t>
  </si>
  <si>
    <t>TOTAL</t>
  </si>
  <si>
    <t>TOTAL %</t>
  </si>
  <si>
    <t>Yes</t>
  </si>
  <si>
    <t>No</t>
  </si>
  <si>
    <t>GAP</t>
  </si>
  <si>
    <t>INCLUDE IN DISTRIBUTION?</t>
  </si>
  <si>
    <t xml:space="preserve">CHANNEL COVERAGE = </t>
  </si>
  <si>
    <t xml:space="preserve">CHANNEL GAPS = </t>
  </si>
  <si>
    <t>"All Properties and Markets will differ. The purpose of this tool is to guide you in what you should be aiming for, and if you sit outside of normal parameters, you should justify as to why."</t>
  </si>
  <si>
    <t>Other</t>
  </si>
  <si>
    <t>There are hundreds and hundreds of additional channels available online and there are often new sites appearing. Most come and go, but there may well be some that impact your Market and/or property. If so, we encourage you to add them in the section below.</t>
  </si>
  <si>
    <t>Your own website with a functioning booking engine</t>
  </si>
  <si>
    <t>Typically the channel you would give the most attention, as you have full control over this channel, and typically, at least from a commission point of view, is the cheapest channel to sell your inventory through.</t>
  </si>
  <si>
    <r>
      <t xml:space="preserve">Assign Channel in column "A" and estimated % of total online distribution in column "B" </t>
    </r>
    <r>
      <rPr>
        <b/>
        <sz val="11"/>
        <color theme="1"/>
        <rFont val="Calibri"/>
        <family val="2"/>
        <scheme val="minor"/>
      </rPr>
      <t>up to 3.5% Total</t>
    </r>
  </si>
  <si>
    <t>All OTHER OTA's</t>
  </si>
  <si>
    <t>OTA Name</t>
  </si>
  <si>
    <t>Your Branded Website</t>
  </si>
  <si>
    <r>
      <t>The Channel Coverage Curator is designed to guide you in taking the next steps in your distribution strategy, by providing some more details of who's who outside of the Big 2 (Bookings and Expdia). Not only will it give you basic information about other channel options, but by selecting which channels you want to include it will show you how much penetration of the potential "</t>
    </r>
    <r>
      <rPr>
        <b/>
        <sz val="26"/>
        <color theme="1"/>
        <rFont val="Calibri"/>
        <family val="2"/>
        <scheme val="minor"/>
      </rPr>
      <t>Online Distribution Network</t>
    </r>
    <r>
      <rPr>
        <sz val="26"/>
        <color theme="1"/>
        <rFont val="Calibri"/>
        <family val="2"/>
        <scheme val="minor"/>
      </rPr>
      <t xml:space="preserve">", your choices will give you. Build your roadmap by selecting 'Yes' or 'No' in the INCLUDE IN DISTRUIBUTION Column.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</si>
</sst>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64" formatCode="0.0%"/>
  </numFmts>
  <fonts count="27" x14ac:knownFonts="1">
    <font>
      <sz val="11"/>
      <color theme="1"/>
      <name val="Calibri"/>
      <family val="2"/>
      <scheme val="minor"/>
    </font>
    <font>
      <b/>
      <sz val="11"/>
      <color theme="1"/>
      <name val="Calibri"/>
      <family val="2"/>
      <scheme val="minor"/>
    </font>
    <font>
      <sz val="16"/>
      <color theme="1"/>
      <name val="Calibri"/>
      <family val="2"/>
      <scheme val="minor"/>
    </font>
    <font>
      <sz val="38"/>
      <name val="Calibri"/>
      <family val="2"/>
      <scheme val="minor"/>
    </font>
    <font>
      <b/>
      <sz val="20"/>
      <color theme="1"/>
      <name val="Calibri"/>
      <family val="2"/>
      <scheme val="minor"/>
    </font>
    <font>
      <sz val="11"/>
      <color theme="0"/>
      <name val="Calibri"/>
      <family val="2"/>
      <scheme val="minor"/>
    </font>
    <font>
      <u/>
      <sz val="11"/>
      <color theme="10"/>
      <name val="Calibri"/>
      <family val="2"/>
      <scheme val="minor"/>
    </font>
    <font>
      <u/>
      <sz val="11"/>
      <color theme="0"/>
      <name val="Calibri"/>
      <family val="2"/>
      <scheme val="minor"/>
    </font>
    <font>
      <sz val="18"/>
      <color theme="1"/>
      <name val="Calibri"/>
      <family val="2"/>
      <scheme val="minor"/>
    </font>
    <font>
      <sz val="22"/>
      <color theme="1"/>
      <name val="Calibri"/>
      <family val="2"/>
      <scheme val="minor"/>
    </font>
    <font>
      <b/>
      <sz val="36"/>
      <color theme="1"/>
      <name val="Calibri"/>
      <family val="2"/>
      <scheme val="minor"/>
    </font>
    <font>
      <sz val="10"/>
      <color theme="1"/>
      <name val="Calibri"/>
      <family val="2"/>
      <scheme val="minor"/>
    </font>
    <font>
      <sz val="11"/>
      <color theme="1"/>
      <name val="Calibri"/>
      <family val="2"/>
      <scheme val="minor"/>
    </font>
    <font>
      <b/>
      <sz val="14"/>
      <color theme="1"/>
      <name val="Calibri"/>
      <family val="2"/>
      <scheme val="minor"/>
    </font>
    <font>
      <b/>
      <sz val="18"/>
      <color theme="1"/>
      <name val="Calibri"/>
      <family val="2"/>
      <scheme val="minor"/>
    </font>
    <font>
      <b/>
      <u/>
      <sz val="18"/>
      <color theme="1"/>
      <name val="Calibri"/>
      <family val="2"/>
      <scheme val="minor"/>
    </font>
    <font>
      <sz val="11"/>
      <color rgb="FF3F3F76"/>
      <name val="Calibri"/>
      <family val="2"/>
      <scheme val="minor"/>
    </font>
    <font>
      <b/>
      <sz val="24"/>
      <color theme="1"/>
      <name val="Calibri"/>
      <family val="2"/>
      <scheme val="minor"/>
    </font>
    <font>
      <b/>
      <sz val="18"/>
      <color theme="0"/>
      <name val="Calibri"/>
      <family val="2"/>
      <scheme val="minor"/>
    </font>
    <font>
      <b/>
      <sz val="24"/>
      <color theme="0"/>
      <name val="Calibri"/>
      <family val="2"/>
      <scheme val="minor"/>
    </font>
    <font>
      <sz val="26"/>
      <color theme="1"/>
      <name val="Calibri"/>
      <family val="2"/>
      <scheme val="minor"/>
    </font>
    <font>
      <i/>
      <sz val="18"/>
      <color theme="6"/>
      <name val="Calibri"/>
      <family val="2"/>
      <scheme val="minor"/>
    </font>
    <font>
      <sz val="9"/>
      <color indexed="81"/>
      <name val="Tahoma"/>
      <charset val="1"/>
    </font>
    <font>
      <sz val="16"/>
      <color indexed="81"/>
      <name val="Tahoma"/>
      <family val="2"/>
    </font>
    <font>
      <sz val="9"/>
      <color indexed="81"/>
      <name val="Tahoma"/>
      <family val="2"/>
    </font>
    <font>
      <b/>
      <sz val="12"/>
      <color indexed="81"/>
      <name val="Tahoma"/>
      <family val="2"/>
    </font>
    <font>
      <b/>
      <sz val="26"/>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0070C0"/>
        <bgColor indexed="64"/>
      </patternFill>
    </fill>
    <fill>
      <patternFill patternType="solid">
        <fgColor theme="5"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4" tint="0.39997558519241921"/>
        <bgColor indexed="65"/>
      </patternFill>
    </fill>
    <fill>
      <patternFill patternType="solid">
        <fgColor theme="3" tint="0.39997558519241921"/>
        <bgColor indexed="64"/>
      </patternFill>
    </fill>
    <fill>
      <patternFill patternType="solid">
        <fgColor rgb="FFFFCC99"/>
      </patternFill>
    </fill>
    <fill>
      <patternFill patternType="solid">
        <fgColor rgb="FFC00000"/>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6" fillId="0" borderId="0" applyNumberFormat="0" applyFill="0" applyBorder="0" applyAlignment="0" applyProtection="0"/>
    <xf numFmtId="0" fontId="12" fillId="16" borderId="0" applyNumberFormat="0" applyBorder="0" applyAlignment="0" applyProtection="0"/>
    <xf numFmtId="9" fontId="12" fillId="0" borderId="0" applyFont="0" applyFill="0" applyBorder="0" applyAlignment="0" applyProtection="0"/>
    <xf numFmtId="0" fontId="16" fillId="18" borderId="13" applyNumberFormat="0" applyAlignment="0" applyProtection="0"/>
  </cellStyleXfs>
  <cellXfs count="127">
    <xf numFmtId="0" fontId="0" fillId="0" borderId="0" xfId="0"/>
    <xf numFmtId="0" fontId="0" fillId="2" borderId="0" xfId="0" applyFill="1"/>
    <xf numFmtId="0" fontId="1" fillId="2" borderId="0" xfId="0" applyFont="1" applyFill="1"/>
    <xf numFmtId="0" fontId="2" fillId="2" borderId="0" xfId="0" applyFont="1" applyFill="1" applyAlignment="1">
      <alignment horizontal="right"/>
    </xf>
    <xf numFmtId="9" fontId="2" fillId="2" borderId="0" xfId="0" applyNumberFormat="1" applyFont="1" applyFill="1"/>
    <xf numFmtId="0" fontId="2" fillId="2" borderId="0" xfId="0" applyFont="1" applyFill="1"/>
    <xf numFmtId="9" fontId="2" fillId="2" borderId="0" xfId="0" applyNumberFormat="1" applyFont="1" applyFill="1" applyAlignment="1">
      <alignment horizontal="center"/>
    </xf>
    <xf numFmtId="0" fontId="4" fillId="2" borderId="0" xfId="0" applyFont="1" applyFill="1"/>
    <xf numFmtId="0" fontId="0" fillId="2" borderId="0" xfId="0" applyFill="1" applyAlignment="1">
      <alignment wrapText="1"/>
    </xf>
    <xf numFmtId="0" fontId="3" fillId="2" borderId="0" xfId="0" applyFont="1" applyFill="1" applyAlignment="1">
      <alignment horizontal="center" vertical="center" readingOrder="1"/>
    </xf>
    <xf numFmtId="0" fontId="1" fillId="0" borderId="0" xfId="0" applyFont="1" applyAlignment="1">
      <alignment horizontal="center"/>
    </xf>
    <xf numFmtId="0" fontId="1" fillId="0" borderId="0" xfId="0" applyFont="1"/>
    <xf numFmtId="0" fontId="0" fillId="0" borderId="0" xfId="0" applyAlignment="1">
      <alignment horizontal="center"/>
    </xf>
    <xf numFmtId="0" fontId="6" fillId="0" borderId="0" xfId="1" applyFill="1"/>
    <xf numFmtId="0" fontId="7" fillId="6" borderId="0" xfId="1" applyFont="1" applyFill="1"/>
    <xf numFmtId="0" fontId="7" fillId="5" borderId="0" xfId="1" applyFont="1" applyFill="1"/>
    <xf numFmtId="0" fontId="7" fillId="4" borderId="0" xfId="1" applyFont="1" applyFill="1"/>
    <xf numFmtId="9" fontId="0" fillId="2" borderId="0" xfId="0" applyNumberFormat="1" applyFill="1"/>
    <xf numFmtId="0" fontId="0" fillId="2" borderId="0" xfId="0" applyFill="1" applyAlignment="1">
      <alignment horizontal="right"/>
    </xf>
    <xf numFmtId="0" fontId="1" fillId="2" borderId="0" xfId="0" applyFont="1" applyFill="1" applyAlignment="1">
      <alignment horizontal="right"/>
    </xf>
    <xf numFmtId="0" fontId="0" fillId="8" borderId="0" xfId="0" applyFill="1"/>
    <xf numFmtId="0" fontId="5" fillId="2" borderId="0" xfId="0" applyFont="1" applyFill="1"/>
    <xf numFmtId="9" fontId="5" fillId="2" borderId="0" xfId="0" applyNumberFormat="1" applyFont="1" applyFill="1"/>
    <xf numFmtId="0" fontId="10" fillId="2" borderId="0" xfId="0" applyFont="1" applyFill="1" applyAlignment="1">
      <alignment horizontal="center"/>
    </xf>
    <xf numFmtId="0" fontId="4" fillId="0" borderId="0" xfId="0" applyFont="1"/>
    <xf numFmtId="0" fontId="0" fillId="0" borderId="1" xfId="0" applyBorder="1"/>
    <xf numFmtId="0" fontId="0" fillId="0" borderId="2" xfId="0" applyBorder="1"/>
    <xf numFmtId="0" fontId="11" fillId="0" borderId="1" xfId="0" applyFont="1" applyBorder="1" applyAlignment="1">
      <alignment vertical="center"/>
    </xf>
    <xf numFmtId="0" fontId="11" fillId="0" borderId="3" xfId="0" applyFont="1" applyBorder="1" applyAlignment="1">
      <alignment vertical="center"/>
    </xf>
    <xf numFmtId="0" fontId="11" fillId="0" borderId="2" xfId="0" applyFont="1" applyBorder="1" applyAlignment="1">
      <alignment vertical="center"/>
    </xf>
    <xf numFmtId="6" fontId="0" fillId="0" borderId="4" xfId="0" applyNumberFormat="1" applyBorder="1"/>
    <xf numFmtId="0" fontId="11" fillId="0" borderId="4" xfId="0" applyFont="1" applyBorder="1" applyAlignment="1">
      <alignment vertical="center"/>
    </xf>
    <xf numFmtId="0" fontId="11" fillId="0" borderId="0" xfId="0" applyFont="1" applyBorder="1" applyAlignment="1">
      <alignment vertical="center"/>
    </xf>
    <xf numFmtId="0" fontId="11" fillId="0" borderId="5" xfId="0" applyFont="1" applyBorder="1" applyAlignment="1">
      <alignment vertical="center"/>
    </xf>
    <xf numFmtId="3" fontId="0" fillId="0" borderId="4" xfId="0" applyNumberFormat="1" applyBorder="1"/>
    <xf numFmtId="3" fontId="0" fillId="0" borderId="0" xfId="0" applyNumberFormat="1" applyBorder="1"/>
    <xf numFmtId="3" fontId="0" fillId="0" borderId="5" xfId="0" applyNumberFormat="1" applyBorder="1"/>
    <xf numFmtId="0" fontId="11" fillId="0" borderId="4" xfId="0" applyFont="1" applyBorder="1"/>
    <xf numFmtId="0" fontId="11" fillId="0" borderId="0" xfId="0" applyFont="1" applyBorder="1"/>
    <xf numFmtId="0" fontId="11" fillId="0" borderId="5" xfId="0" applyFont="1" applyBorder="1"/>
    <xf numFmtId="0" fontId="11" fillId="0" borderId="0" xfId="0" applyFont="1" applyBorder="1" applyAlignment="1">
      <alignment horizontal="left"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6" fontId="0" fillId="0" borderId="6" xfId="0" applyNumberFormat="1" applyBorder="1"/>
    <xf numFmtId="0" fontId="0" fillId="0" borderId="5" xfId="0" applyBorder="1"/>
    <xf numFmtId="0" fontId="11" fillId="0" borderId="4" xfId="0" applyFont="1" applyBorder="1" applyAlignment="1">
      <alignment horizontal="left" vertical="center"/>
    </xf>
    <xf numFmtId="0" fontId="11" fillId="0" borderId="6" xfId="0" applyFont="1" applyBorder="1"/>
    <xf numFmtId="0" fontId="0" fillId="0" borderId="8" xfId="0" applyBorder="1"/>
    <xf numFmtId="6" fontId="0" fillId="0" borderId="1" xfId="0" applyNumberFormat="1" applyBorder="1"/>
    <xf numFmtId="0" fontId="1" fillId="0" borderId="9" xfId="0" applyFont="1" applyBorder="1" applyAlignment="1">
      <alignment horizontal="center"/>
    </xf>
    <xf numFmtId="0" fontId="1" fillId="0" borderId="1" xfId="0" applyFont="1" applyBorder="1"/>
    <xf numFmtId="0" fontId="1" fillId="0" borderId="3" xfId="0" applyFont="1" applyBorder="1"/>
    <xf numFmtId="0" fontId="1" fillId="0" borderId="3" xfId="0" applyFont="1" applyBorder="1" applyAlignment="1">
      <alignment wrapText="1"/>
    </xf>
    <xf numFmtId="0" fontId="1" fillId="0" borderId="3" xfId="0" applyFont="1" applyBorder="1" applyAlignment="1">
      <alignment horizontal="center" wrapText="1"/>
    </xf>
    <xf numFmtId="0" fontId="0" fillId="0" borderId="3" xfId="0" applyFont="1" applyBorder="1"/>
    <xf numFmtId="0" fontId="0" fillId="0" borderId="3" xfId="0" applyBorder="1"/>
    <xf numFmtId="0" fontId="1" fillId="0" borderId="3" xfId="0" applyFont="1" applyFill="1" applyBorder="1"/>
    <xf numFmtId="0" fontId="1" fillId="0" borderId="2" xfId="0" applyFont="1" applyFill="1" applyBorder="1"/>
    <xf numFmtId="0" fontId="0" fillId="15" borderId="4" xfId="0" applyFill="1" applyBorder="1"/>
    <xf numFmtId="0" fontId="0" fillId="15" borderId="0" xfId="0" applyFill="1" applyBorder="1"/>
    <xf numFmtId="0" fontId="0" fillId="5" borderId="0" xfId="0" applyFill="1" applyBorder="1"/>
    <xf numFmtId="0" fontId="0" fillId="0" borderId="0" xfId="0" applyBorder="1" applyAlignment="1">
      <alignment horizontal="center"/>
    </xf>
    <xf numFmtId="0" fontId="0" fillId="0" borderId="0" xfId="0" applyBorder="1"/>
    <xf numFmtId="0" fontId="0" fillId="6" borderId="0" xfId="0" applyFill="1" applyBorder="1"/>
    <xf numFmtId="0" fontId="0" fillId="7" borderId="0" xfId="0" applyFill="1" applyBorder="1"/>
    <xf numFmtId="0" fontId="0" fillId="15" borderId="0" xfId="0" applyFill="1" applyBorder="1" applyAlignment="1">
      <alignment horizontal="left"/>
    </xf>
    <xf numFmtId="0" fontId="0" fillId="4" borderId="0" xfId="0" applyFill="1" applyBorder="1"/>
    <xf numFmtId="0" fontId="0" fillId="15" borderId="6" xfId="0" applyFill="1" applyBorder="1"/>
    <xf numFmtId="0" fontId="0" fillId="15" borderId="7" xfId="0" applyFill="1" applyBorder="1"/>
    <xf numFmtId="0" fontId="0" fillId="4" borderId="7" xfId="0" applyFill="1" applyBorder="1"/>
    <xf numFmtId="0" fontId="0" fillId="0" borderId="7" xfId="0" applyBorder="1" applyAlignment="1">
      <alignment horizontal="center"/>
    </xf>
    <xf numFmtId="0" fontId="0" fillId="0" borderId="7" xfId="0" applyBorder="1"/>
    <xf numFmtId="0" fontId="0" fillId="0" borderId="4" xfId="0" applyBorder="1"/>
    <xf numFmtId="0" fontId="0" fillId="0" borderId="6" xfId="0" applyBorder="1"/>
    <xf numFmtId="6" fontId="0" fillId="0" borderId="0" xfId="0" applyNumberFormat="1" applyBorder="1"/>
    <xf numFmtId="6" fontId="0" fillId="0" borderId="3" xfId="0" applyNumberFormat="1" applyBorder="1"/>
    <xf numFmtId="6" fontId="0" fillId="0" borderId="7" xfId="0" applyNumberFormat="1" applyBorder="1"/>
    <xf numFmtId="0" fontId="0" fillId="0" borderId="0" xfId="0" applyAlignment="1">
      <alignment horizontal="right"/>
    </xf>
    <xf numFmtId="9" fontId="0" fillId="2" borderId="0" xfId="0" applyNumberFormat="1" applyFill="1" applyAlignment="1">
      <alignment wrapText="1"/>
    </xf>
    <xf numFmtId="0" fontId="14" fillId="2" borderId="0" xfId="0" applyFont="1" applyFill="1"/>
    <xf numFmtId="0" fontId="14" fillId="11" borderId="0" xfId="0" applyFont="1" applyFill="1" applyAlignment="1">
      <alignment horizontal="center"/>
    </xf>
    <xf numFmtId="0" fontId="14" fillId="12" borderId="0" xfId="0" applyFont="1" applyFill="1" applyAlignment="1">
      <alignment horizontal="center"/>
    </xf>
    <xf numFmtId="0" fontId="14" fillId="14" borderId="0" xfId="0" applyFont="1" applyFill="1" applyAlignment="1">
      <alignment horizontal="center"/>
    </xf>
    <xf numFmtId="9" fontId="8" fillId="10" borderId="0" xfId="0" applyNumberFormat="1" applyFont="1" applyFill="1" applyAlignment="1">
      <alignment horizontal="center"/>
    </xf>
    <xf numFmtId="9" fontId="8" fillId="9" borderId="0" xfId="0" applyNumberFormat="1" applyFont="1" applyFill="1" applyAlignment="1">
      <alignment horizontal="center"/>
    </xf>
    <xf numFmtId="9" fontId="8" fillId="13" borderId="0" xfId="0" applyNumberFormat="1" applyFont="1" applyFill="1" applyAlignment="1">
      <alignment horizontal="center"/>
    </xf>
    <xf numFmtId="164" fontId="0" fillId="2" borderId="0" xfId="3" applyNumberFormat="1" applyFont="1" applyFill="1" applyAlignment="1">
      <alignment wrapText="1"/>
    </xf>
    <xf numFmtId="0" fontId="1" fillId="3" borderId="12" xfId="0" applyFont="1" applyFill="1" applyBorder="1" applyAlignment="1">
      <alignment wrapText="1"/>
    </xf>
    <xf numFmtId="0" fontId="0" fillId="2" borderId="11" xfId="0" applyFill="1" applyBorder="1" applyAlignment="1">
      <alignment wrapText="1"/>
    </xf>
    <xf numFmtId="164" fontId="0" fillId="2" borderId="0" xfId="0" applyNumberFormat="1" applyFill="1" applyAlignment="1">
      <alignment wrapText="1"/>
    </xf>
    <xf numFmtId="0" fontId="1" fillId="3" borderId="11" xfId="0" applyFont="1" applyFill="1" applyBorder="1" applyAlignment="1">
      <alignment wrapText="1"/>
    </xf>
    <xf numFmtId="0" fontId="0" fillId="3" borderId="11" xfId="0" applyFill="1" applyBorder="1" applyAlignment="1">
      <alignment wrapText="1"/>
    </xf>
    <xf numFmtId="164" fontId="1" fillId="3" borderId="11" xfId="0" applyNumberFormat="1" applyFont="1" applyFill="1" applyBorder="1" applyAlignment="1">
      <alignment horizontal="center" wrapText="1"/>
    </xf>
    <xf numFmtId="164" fontId="12" fillId="2" borderId="11" xfId="3" applyNumberFormat="1" applyFont="1" applyFill="1" applyBorder="1" applyAlignment="1">
      <alignment horizontal="center" wrapText="1"/>
    </xf>
    <xf numFmtId="164" fontId="0" fillId="2" borderId="11" xfId="3" applyNumberFormat="1" applyFont="1" applyFill="1" applyBorder="1" applyAlignment="1">
      <alignment horizontal="center" wrapText="1"/>
    </xf>
    <xf numFmtId="10" fontId="0" fillId="2" borderId="0" xfId="0" applyNumberFormat="1" applyFill="1" applyAlignment="1">
      <alignment horizontal="center"/>
    </xf>
    <xf numFmtId="0" fontId="1" fillId="3" borderId="12" xfId="0" applyFont="1" applyFill="1" applyBorder="1" applyAlignment="1">
      <alignment horizontal="center" wrapText="1"/>
    </xf>
    <xf numFmtId="0" fontId="0" fillId="17" borderId="0" xfId="0" applyFill="1" applyAlignment="1">
      <alignment wrapText="1"/>
    </xf>
    <xf numFmtId="164" fontId="0" fillId="2" borderId="11" xfId="0" applyNumberFormat="1" applyFill="1" applyBorder="1" applyAlignment="1">
      <alignment horizontal="center" wrapText="1"/>
    </xf>
    <xf numFmtId="164" fontId="1" fillId="2" borderId="11" xfId="0" applyNumberFormat="1" applyFont="1" applyFill="1" applyBorder="1" applyAlignment="1">
      <alignment horizontal="center" wrapText="1"/>
    </xf>
    <xf numFmtId="0" fontId="4" fillId="5" borderId="12" xfId="0" applyFont="1" applyFill="1" applyBorder="1" applyAlignment="1">
      <alignment horizontal="center" vertical="center" wrapText="1"/>
    </xf>
    <xf numFmtId="0" fontId="16" fillId="5" borderId="13" xfId="4" applyFill="1" applyAlignment="1">
      <alignment wrapText="1"/>
    </xf>
    <xf numFmtId="0" fontId="0" fillId="3" borderId="11" xfId="0" applyFont="1" applyFill="1" applyBorder="1" applyAlignment="1">
      <alignment wrapText="1"/>
    </xf>
    <xf numFmtId="164" fontId="0" fillId="5" borderId="11" xfId="0" applyNumberFormat="1" applyFill="1" applyBorder="1" applyAlignment="1">
      <alignment horizontal="center" wrapText="1"/>
    </xf>
    <xf numFmtId="0" fontId="0" fillId="5" borderId="11" xfId="0" applyFill="1" applyBorder="1" applyAlignment="1">
      <alignment wrapText="1"/>
    </xf>
    <xf numFmtId="0" fontId="6" fillId="2" borderId="0" xfId="1" applyFill="1"/>
    <xf numFmtId="164" fontId="19" fillId="19" borderId="16" xfId="0" applyNumberFormat="1" applyFont="1" applyFill="1" applyBorder="1" applyAlignment="1">
      <alignment horizontal="center" vertical="center" wrapText="1"/>
    </xf>
    <xf numFmtId="0" fontId="3" fillId="2" borderId="0" xfId="0" applyFont="1" applyFill="1" applyAlignment="1">
      <alignment horizontal="center" vertical="center" readingOrder="1"/>
    </xf>
    <xf numFmtId="0" fontId="0" fillId="2" borderId="10" xfId="0" applyFill="1" applyBorder="1" applyAlignment="1"/>
    <xf numFmtId="0" fontId="0" fillId="0" borderId="10" xfId="0" applyBorder="1" applyAlignment="1"/>
    <xf numFmtId="0" fontId="9" fillId="2" borderId="0" xfId="0" applyFont="1" applyFill="1" applyAlignment="1">
      <alignment horizontal="left" vertical="top" wrapText="1"/>
    </xf>
    <xf numFmtId="0" fontId="13" fillId="8" borderId="0" xfId="2" applyFont="1" applyFill="1" applyAlignment="1">
      <alignment horizontal="left"/>
    </xf>
    <xf numFmtId="0" fontId="21" fillId="2" borderId="0" xfId="0" applyFont="1" applyFill="1" applyAlignment="1">
      <alignment horizontal="center" wrapText="1"/>
    </xf>
    <xf numFmtId="0" fontId="15" fillId="17" borderId="0" xfId="0" applyFont="1" applyFill="1" applyAlignment="1">
      <alignment horizont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164" fontId="17" fillId="6" borderId="15" xfId="0" applyNumberFormat="1" applyFont="1" applyFill="1" applyBorder="1" applyAlignment="1">
      <alignment horizontal="center" vertical="center" wrapText="1"/>
    </xf>
    <xf numFmtId="164" fontId="17" fillId="6" borderId="16" xfId="0" applyNumberFormat="1" applyFont="1" applyFill="1" applyBorder="1" applyAlignment="1">
      <alignment horizontal="center" vertical="center" wrapText="1"/>
    </xf>
    <xf numFmtId="0" fontId="18" fillId="19" borderId="14" xfId="0" applyFont="1" applyFill="1" applyBorder="1" applyAlignment="1">
      <alignment horizontal="center" vertical="center" wrapText="1"/>
    </xf>
    <xf numFmtId="0" fontId="18" fillId="19" borderId="15" xfId="0" applyFont="1" applyFill="1" applyBorder="1" applyAlignment="1">
      <alignment horizontal="center" vertical="center" wrapText="1"/>
    </xf>
    <xf numFmtId="0" fontId="20" fillId="2" borderId="0" xfId="0" applyFont="1" applyFill="1" applyAlignment="1">
      <alignment horizontal="left" vertical="top"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8" fillId="0" borderId="0" xfId="0" applyFont="1" applyAlignment="1">
      <alignment horizontal="left" vertical="top" wrapText="1" readingOrder="1"/>
    </xf>
  </cellXfs>
  <cellStyles count="5">
    <cellStyle name="60% - Accent1" xfId="2" builtinId="32"/>
    <cellStyle name="Hyperlink" xfId="1" builtinId="8"/>
    <cellStyle name="Input" xfId="4" builtinId="20"/>
    <cellStyle name="Normal" xfId="0" builtinId="0"/>
    <cellStyle name="Percent" xfId="3" builtinId="5"/>
  </cellStyles>
  <dxfs count="0"/>
  <tableStyles count="0" defaultTableStyle="TableStyleMedium2" defaultPivotStyle="PivotStyleLight16"/>
  <colors>
    <mruColors>
      <color rgb="FFEAF5C1"/>
      <color rgb="FFFCF8E8"/>
      <color rgb="FFF4E29E"/>
      <color rgb="FFFFCC6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2000" b="1"/>
              <a:t>Source</a:t>
            </a:r>
            <a:r>
              <a:rPr lang="en-AU" sz="2000" b="1" baseline="0"/>
              <a:t> Ratios</a:t>
            </a:r>
            <a:endParaRPr lang="en-AU"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8B2-404A-8162-F4A3755982E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8B2-404A-8162-F4A3755982E1}"/>
              </c:ext>
            </c:extLst>
          </c:dPt>
          <c:dLbls>
            <c:dLbl>
              <c:idx val="0"/>
              <c:layout>
                <c:manualLayout>
                  <c:x val="8.8884904815007704E-3"/>
                  <c:y val="-0.146648804316127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B2-404A-8162-F4A3755982E1}"/>
                </c:ext>
              </c:extLst>
            </c:dLbl>
            <c:dLbl>
              <c:idx val="1"/>
              <c:layout>
                <c:manualLayout>
                  <c:x val="-2.8473001376616614E-2"/>
                  <c:y val="-0.12928769320501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B2-404A-8162-F4A3755982E1}"/>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'SOPHISTICATED SOURCE STANDARDS'!$K$5:$K$6</c:f>
              <c:strCache>
                <c:ptCount val="2"/>
                <c:pt idx="0">
                  <c:v>ONLINE Channels</c:v>
                </c:pt>
                <c:pt idx="1">
                  <c:v>OFFLINE Channels</c:v>
                </c:pt>
              </c:strCache>
            </c:strRef>
          </c:cat>
          <c:val>
            <c:numRef>
              <c:f>'SOPHISTICATED SOURCE STANDARDS'!$L$5:$L$6</c:f>
              <c:numCache>
                <c:formatCode>0%</c:formatCode>
                <c:ptCount val="2"/>
                <c:pt idx="0">
                  <c:v>0.5</c:v>
                </c:pt>
                <c:pt idx="1">
                  <c:v>0.5</c:v>
                </c:pt>
              </c:numCache>
            </c:numRef>
          </c:val>
          <c:extLst>
            <c:ext xmlns:c16="http://schemas.microsoft.com/office/drawing/2014/chart" uri="{C3380CC4-5D6E-409C-BE32-E72D297353CC}">
              <c16:uniqueId val="{00000000-5FB2-4D6A-BF8F-B3B6D7ED3730}"/>
            </c:ext>
          </c:extLst>
        </c:ser>
        <c:dLbls>
          <c:showLegendKey val="0"/>
          <c:showVal val="0"/>
          <c:showCatName val="0"/>
          <c:showSerName val="0"/>
          <c:showPercent val="0"/>
          <c:showBubbleSize val="0"/>
          <c:showLeaderLines val="1"/>
        </c:dLbls>
      </c:pie3DChart>
      <c:spPr>
        <a:noFill/>
        <a:ln>
          <a:noFill/>
        </a:ln>
        <a:effectLst/>
      </c:spPr>
    </c:plotArea>
    <c:legend>
      <c:legendPos val="t"/>
      <c:layout>
        <c:manualLayout>
          <c:xMode val="edge"/>
          <c:yMode val="edge"/>
          <c:x val="0.34231633730663508"/>
          <c:y val="0.16245370370370371"/>
          <c:w val="0.36074013482950462"/>
          <c:h val="0.1568292505103528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AU"/>
              <a:t>SOURCE MIX Plan of Action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stacked"/>
        <c:varyColors val="0"/>
        <c:ser>
          <c:idx val="0"/>
          <c:order val="0"/>
          <c:tx>
            <c:strRef>
              <c:f>'SOPHISTICATED SOURCE STANDARDS'!$B$33</c:f>
              <c:strCache>
                <c:ptCount val="1"/>
                <c:pt idx="0">
                  <c:v>FIT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'SOPHISTICATED SOURCE STANDARDS'!$C$32:$E$32</c:f>
              <c:strCache>
                <c:ptCount val="3"/>
                <c:pt idx="0">
                  <c:v>Benchmark</c:v>
                </c:pt>
                <c:pt idx="1">
                  <c:v>Current</c:v>
                </c:pt>
                <c:pt idx="2">
                  <c:v>Goal</c:v>
                </c:pt>
              </c:strCache>
            </c:strRef>
          </c:cat>
          <c:val>
            <c:numRef>
              <c:f>'SOPHISTICATED SOURCE STANDARDS'!$C$33:$E$33</c:f>
              <c:numCache>
                <c:formatCode>0%</c:formatCode>
                <c:ptCount val="3"/>
                <c:pt idx="0">
                  <c:v>0.3</c:v>
                </c:pt>
              </c:numCache>
            </c:numRef>
          </c:val>
          <c:extLst>
            <c:ext xmlns:c16="http://schemas.microsoft.com/office/drawing/2014/chart" uri="{C3380CC4-5D6E-409C-BE32-E72D297353CC}">
              <c16:uniqueId val="{00000000-CE6C-4FFE-BD1B-4CE150CC0B56}"/>
            </c:ext>
          </c:extLst>
        </c:ser>
        <c:ser>
          <c:idx val="1"/>
          <c:order val="1"/>
          <c:tx>
            <c:strRef>
              <c:f>'SOPHISTICATED SOURCE STANDARDS'!$B$34</c:f>
              <c:strCache>
                <c:ptCount val="1"/>
                <c:pt idx="0">
                  <c:v>Group</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'SOPHISTICATED SOURCE STANDARDS'!$C$32:$E$32</c:f>
              <c:strCache>
                <c:ptCount val="3"/>
                <c:pt idx="0">
                  <c:v>Benchmark</c:v>
                </c:pt>
                <c:pt idx="1">
                  <c:v>Current</c:v>
                </c:pt>
                <c:pt idx="2">
                  <c:v>Goal</c:v>
                </c:pt>
              </c:strCache>
            </c:strRef>
          </c:cat>
          <c:val>
            <c:numRef>
              <c:f>'SOPHISTICATED SOURCE STANDARDS'!$C$34:$E$34</c:f>
              <c:numCache>
                <c:formatCode>0%</c:formatCode>
                <c:ptCount val="3"/>
                <c:pt idx="0">
                  <c:v>0.2</c:v>
                </c:pt>
              </c:numCache>
            </c:numRef>
          </c:val>
          <c:extLst>
            <c:ext xmlns:c16="http://schemas.microsoft.com/office/drawing/2014/chart" uri="{C3380CC4-5D6E-409C-BE32-E72D297353CC}">
              <c16:uniqueId val="{00000001-CE6C-4FFE-BD1B-4CE150CC0B56}"/>
            </c:ext>
          </c:extLst>
        </c:ser>
        <c:ser>
          <c:idx val="2"/>
          <c:order val="2"/>
          <c:tx>
            <c:strRef>
              <c:f>'SOPHISTICATED SOURCE STANDARDS'!$B$35</c:f>
              <c:strCache>
                <c:ptCount val="1"/>
                <c:pt idx="0">
                  <c:v>OTA's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'SOPHISTICATED SOURCE STANDARDS'!$C$32:$E$32</c:f>
              <c:strCache>
                <c:ptCount val="3"/>
                <c:pt idx="0">
                  <c:v>Benchmark</c:v>
                </c:pt>
                <c:pt idx="1">
                  <c:v>Current</c:v>
                </c:pt>
                <c:pt idx="2">
                  <c:v>Goal</c:v>
                </c:pt>
              </c:strCache>
            </c:strRef>
          </c:cat>
          <c:val>
            <c:numRef>
              <c:f>'SOPHISTICATED SOURCE STANDARDS'!$C$35:$E$35</c:f>
              <c:numCache>
                <c:formatCode>0%</c:formatCode>
                <c:ptCount val="3"/>
                <c:pt idx="0">
                  <c:v>0.25</c:v>
                </c:pt>
              </c:numCache>
            </c:numRef>
          </c:val>
          <c:extLst>
            <c:ext xmlns:c16="http://schemas.microsoft.com/office/drawing/2014/chart" uri="{C3380CC4-5D6E-409C-BE32-E72D297353CC}">
              <c16:uniqueId val="{00000002-CE6C-4FFE-BD1B-4CE150CC0B56}"/>
            </c:ext>
          </c:extLst>
        </c:ser>
        <c:ser>
          <c:idx val="3"/>
          <c:order val="3"/>
          <c:tx>
            <c:strRef>
              <c:f>'SOPHISTICATED SOURCE STANDARDS'!$B$36</c:f>
              <c:strCache>
                <c:ptCount val="1"/>
                <c:pt idx="0">
                  <c:v>Website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'SOPHISTICATED SOURCE STANDARDS'!$C$32:$E$32</c:f>
              <c:strCache>
                <c:ptCount val="3"/>
                <c:pt idx="0">
                  <c:v>Benchmark</c:v>
                </c:pt>
                <c:pt idx="1">
                  <c:v>Current</c:v>
                </c:pt>
                <c:pt idx="2">
                  <c:v>Goal</c:v>
                </c:pt>
              </c:strCache>
            </c:strRef>
          </c:cat>
          <c:val>
            <c:numRef>
              <c:f>'SOPHISTICATED SOURCE STANDARDS'!$C$36:$E$36</c:f>
              <c:numCache>
                <c:formatCode>0%</c:formatCode>
                <c:ptCount val="3"/>
                <c:pt idx="0">
                  <c:v>0.15</c:v>
                </c:pt>
              </c:numCache>
            </c:numRef>
          </c:val>
          <c:extLst>
            <c:ext xmlns:c16="http://schemas.microsoft.com/office/drawing/2014/chart" uri="{C3380CC4-5D6E-409C-BE32-E72D297353CC}">
              <c16:uniqueId val="{00000003-CE6C-4FFE-BD1B-4CE150CC0B56}"/>
            </c:ext>
          </c:extLst>
        </c:ser>
        <c:ser>
          <c:idx val="4"/>
          <c:order val="4"/>
          <c:tx>
            <c:strRef>
              <c:f>'SOPHISTICATED SOURCE STANDARDS'!$B$37</c:f>
              <c:strCache>
                <c:ptCount val="1"/>
                <c:pt idx="0">
                  <c:v>GDS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'SOPHISTICATED SOURCE STANDARDS'!$C$32:$E$32</c:f>
              <c:strCache>
                <c:ptCount val="3"/>
                <c:pt idx="0">
                  <c:v>Benchmark</c:v>
                </c:pt>
                <c:pt idx="1">
                  <c:v>Current</c:v>
                </c:pt>
                <c:pt idx="2">
                  <c:v>Goal</c:v>
                </c:pt>
              </c:strCache>
            </c:strRef>
          </c:cat>
          <c:val>
            <c:numRef>
              <c:f>'SOPHISTICATED SOURCE STANDARDS'!$C$37:$E$37</c:f>
              <c:numCache>
                <c:formatCode>0%</c:formatCode>
                <c:ptCount val="3"/>
                <c:pt idx="0">
                  <c:v>0.1</c:v>
                </c:pt>
              </c:numCache>
            </c:numRef>
          </c:val>
          <c:extLst>
            <c:ext xmlns:c16="http://schemas.microsoft.com/office/drawing/2014/chart" uri="{C3380CC4-5D6E-409C-BE32-E72D297353CC}">
              <c16:uniqueId val="{00000004-CE6C-4FFE-BD1B-4CE150CC0B56}"/>
            </c:ext>
          </c:extLst>
        </c:ser>
        <c:dLbls>
          <c:showLegendKey val="0"/>
          <c:showVal val="0"/>
          <c:showCatName val="0"/>
          <c:showSerName val="0"/>
          <c:showPercent val="0"/>
          <c:showBubbleSize val="0"/>
        </c:dLbls>
        <c:gapWidth val="150"/>
        <c:overlap val="100"/>
        <c:axId val="243069440"/>
        <c:axId val="373278976"/>
      </c:barChart>
      <c:catAx>
        <c:axId val="243069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73278976"/>
        <c:crosses val="autoZero"/>
        <c:auto val="1"/>
        <c:lblAlgn val="ctr"/>
        <c:lblOffset val="100"/>
        <c:noMultiLvlLbl val="0"/>
      </c:catAx>
      <c:valAx>
        <c:axId val="37327897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43069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33272458449081E-2"/>
          <c:y val="0.17567062457702615"/>
          <c:w val="0.84566678785650518"/>
          <c:h val="0.73685750735990563"/>
        </c:manualLayout>
      </c:layout>
      <c:pieChart>
        <c:varyColors val="1"/>
        <c:ser>
          <c:idx val="0"/>
          <c:order val="0"/>
          <c:dPt>
            <c:idx val="12"/>
            <c:bubble3D val="0"/>
            <c:extLst>
              <c:ext xmlns:c16="http://schemas.microsoft.com/office/drawing/2014/chart" uri="{C3380CC4-5D6E-409C-BE32-E72D297353CC}">
                <c16:uniqueId val="{00000000-774E-4AF2-B1A7-AF10765E1FFD}"/>
              </c:ext>
            </c:extLst>
          </c:dPt>
          <c:dPt>
            <c:idx val="14"/>
            <c:bubble3D val="0"/>
            <c:explosion val="24"/>
            <c:spPr>
              <a:solidFill>
                <a:srgbClr val="C00000"/>
              </a:solidFill>
            </c:spPr>
            <c:extLst>
              <c:ext xmlns:c16="http://schemas.microsoft.com/office/drawing/2014/chart" uri="{C3380CC4-5D6E-409C-BE32-E72D297353CC}">
                <c16:uniqueId val="{00000001-1091-4569-A869-B67370BA9B45}"/>
              </c:ext>
            </c:extLst>
          </c:dPt>
          <c:dLbls>
            <c:dLbl>
              <c:idx val="14"/>
              <c:layout>
                <c:manualLayout>
                  <c:x val="0.1855873450303695"/>
                  <c:y val="7.7403125484587949E-3"/>
                </c:manualLayout>
              </c:layout>
              <c:tx>
                <c:rich>
                  <a:bodyPr/>
                  <a:lstStyle/>
                  <a:p>
                    <a:fld id="{0B85C695-266E-4395-9C53-D0DD122FEDF0}" type="CATEGORYNAME">
                      <a:rPr lang="en-US" sz="2000">
                        <a:solidFill>
                          <a:schemeClr val="bg1">
                            <a:lumMod val="65000"/>
                          </a:schemeClr>
                        </a:solidFill>
                      </a:rPr>
                      <a:pPr/>
                      <a:t>[CATEGORY NAME]</a:t>
                    </a:fld>
                    <a:r>
                      <a:rPr lang="en-US" sz="2000" baseline="0">
                        <a:solidFill>
                          <a:schemeClr val="bg1">
                            <a:lumMod val="65000"/>
                          </a:schemeClr>
                        </a:solidFill>
                      </a:rPr>
                      <a:t>
</a:t>
                    </a:r>
                    <a:fld id="{0722BC61-A96F-41B7-A331-2E4585BEBF84}" type="VALUE">
                      <a:rPr lang="en-US" sz="2000" baseline="0">
                        <a:solidFill>
                          <a:schemeClr val="bg1">
                            <a:lumMod val="65000"/>
                          </a:schemeClr>
                        </a:solidFill>
                      </a:rPr>
                      <a:pPr/>
                      <a:t>[VALUE]</a:t>
                    </a:fld>
                    <a:endParaRPr lang="en-US" sz="2000" baseline="0">
                      <a:solidFill>
                        <a:schemeClr val="bg1">
                          <a:lumMod val="65000"/>
                        </a:schemeClr>
                      </a:solidFill>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091-4569-A869-B67370BA9B45}"/>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'CHANNEL COVERAGE CURATOR'!$S$5:$S$19</c:f>
              <c:strCache>
                <c:ptCount val="15"/>
                <c:pt idx="0">
                  <c:v>Branded Website</c:v>
                </c:pt>
                <c:pt idx="1">
                  <c:v>Expedia Inc</c:v>
                </c:pt>
                <c:pt idx="2">
                  <c:v>Egencia</c:v>
                </c:pt>
                <c:pt idx="3">
                  <c:v>Egencia</c:v>
                </c:pt>
                <c:pt idx="4">
                  <c:v>Booking.com</c:v>
                </c:pt>
                <c:pt idx="5">
                  <c:v>Agoda</c:v>
                </c:pt>
                <c:pt idx="6">
                  <c:v>Kayak</c:v>
                </c:pt>
                <c:pt idx="7">
                  <c:v>Hooroo</c:v>
                </c:pt>
                <c:pt idx="8">
                  <c:v>Webjet</c:v>
                </c:pt>
                <c:pt idx="9">
                  <c:v>Tripadvisor</c:v>
                </c:pt>
                <c:pt idx="10">
                  <c:v>Hotelscombined</c:v>
                </c:pt>
                <c:pt idx="11">
                  <c:v>Airbnb</c:v>
                </c:pt>
                <c:pt idx="12">
                  <c:v>Other</c:v>
                </c:pt>
                <c:pt idx="13">
                  <c:v>GDS</c:v>
                </c:pt>
                <c:pt idx="14">
                  <c:v>GAP</c:v>
                </c:pt>
              </c:strCache>
            </c:strRef>
          </c:cat>
          <c:val>
            <c:numRef>
              <c:f>'CHANNEL COVERAGE CURATOR'!$T$5:$T$19</c:f>
              <c:numCache>
                <c:formatCode>0.0%</c:formatCode>
                <c:ptCount val="15"/>
                <c:pt idx="0">
                  <c:v>0</c:v>
                </c:pt>
                <c:pt idx="1">
                  <c:v>0</c:v>
                </c:pt>
                <c:pt idx="2">
                  <c:v>5.0000000000000001E-3</c:v>
                </c:pt>
                <c:pt idx="3">
                  <c:v>0</c:v>
                </c:pt>
                <c:pt idx="4">
                  <c:v>0</c:v>
                </c:pt>
                <c:pt idx="5">
                  <c:v>0</c:v>
                </c:pt>
                <c:pt idx="6">
                  <c:v>0.01</c:v>
                </c:pt>
                <c:pt idx="7">
                  <c:v>0</c:v>
                </c:pt>
                <c:pt idx="8">
                  <c:v>0.01</c:v>
                </c:pt>
                <c:pt idx="9" formatCode="0%">
                  <c:v>0.01</c:v>
                </c:pt>
                <c:pt idx="10" formatCode="0%">
                  <c:v>0.01</c:v>
                </c:pt>
                <c:pt idx="11">
                  <c:v>0.05</c:v>
                </c:pt>
                <c:pt idx="12">
                  <c:v>0</c:v>
                </c:pt>
                <c:pt idx="13">
                  <c:v>0</c:v>
                </c:pt>
                <c:pt idx="14">
                  <c:v>0.90500000000000003</c:v>
                </c:pt>
              </c:numCache>
            </c:numRef>
          </c:val>
          <c:extLst>
            <c:ext xmlns:c16="http://schemas.microsoft.com/office/drawing/2014/chart" uri="{C3380CC4-5D6E-409C-BE32-E72D297353CC}">
              <c16:uniqueId val="{00000001-774E-4AF2-B1A7-AF10765E1FFD}"/>
            </c:ext>
          </c:extLst>
        </c:ser>
        <c:dLbls>
          <c:showLegendKey val="0"/>
          <c:showVal val="0"/>
          <c:showCatName val="0"/>
          <c:showSerName val="0"/>
          <c:showPercent val="0"/>
          <c:showBubbleSize val="0"/>
          <c:showLeaderLines val="1"/>
        </c:dLbls>
        <c:firstSliceAng val="48"/>
      </c:pieChart>
    </c:plotArea>
    <c:legend>
      <c:legendPos val="b"/>
      <c:overlay val="0"/>
      <c:txPr>
        <a:bodyPr/>
        <a:lstStyle/>
        <a:p>
          <a:pPr>
            <a:defRPr sz="1600"/>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microsoft.com/office/2011/relationships/webextension" Target="../webextensions/webextension2.xml"/><Relationship Id="rId18" Type="http://schemas.openxmlformats.org/officeDocument/2006/relationships/image" Target="../media/image22.svg"/><Relationship Id="rId3" Type="http://schemas.openxmlformats.org/officeDocument/2006/relationships/image" Target="../media/image10.png"/><Relationship Id="rId21" Type="http://schemas.openxmlformats.org/officeDocument/2006/relationships/image" Target="../media/image25.png"/><Relationship Id="rId7" Type="http://schemas.openxmlformats.org/officeDocument/2006/relationships/image" Target="../media/image14.svg"/><Relationship Id="rId12" Type="http://schemas.openxmlformats.org/officeDocument/2006/relationships/image" Target="../media/image18.png"/><Relationship Id="rId17" Type="http://schemas.openxmlformats.org/officeDocument/2006/relationships/image" Target="../media/image21.png"/><Relationship Id="rId2" Type="http://schemas.openxmlformats.org/officeDocument/2006/relationships/image" Target="../media/image7.svg"/><Relationship Id="rId16" Type="http://schemas.openxmlformats.org/officeDocument/2006/relationships/chart" Target="../charts/chart1.xml"/><Relationship Id="rId20" Type="http://schemas.openxmlformats.org/officeDocument/2006/relationships/image" Target="../media/image24.svg"/><Relationship Id="rId1" Type="http://schemas.openxmlformats.org/officeDocument/2006/relationships/image" Target="../media/image6.png"/><Relationship Id="rId6" Type="http://schemas.openxmlformats.org/officeDocument/2006/relationships/image" Target="../media/image13.png"/><Relationship Id="rId11" Type="http://schemas.microsoft.com/office/2011/relationships/webextension" Target="../webextensions/webextension1.xml"/><Relationship Id="rId24" Type="http://schemas.openxmlformats.org/officeDocument/2006/relationships/chart" Target="../charts/chart2.xml"/><Relationship Id="rId5" Type="http://schemas.openxmlformats.org/officeDocument/2006/relationships/image" Target="../media/image12.jpeg"/><Relationship Id="rId15" Type="http://schemas.openxmlformats.org/officeDocument/2006/relationships/image" Target="../media/image20.png"/><Relationship Id="rId23" Type="http://schemas.openxmlformats.org/officeDocument/2006/relationships/image" Target="../media/image27.png"/><Relationship Id="rId10" Type="http://schemas.openxmlformats.org/officeDocument/2006/relationships/image" Target="../media/image17.jpeg"/><Relationship Id="rId19" Type="http://schemas.openxmlformats.org/officeDocument/2006/relationships/image" Target="../media/image23.png"/><Relationship Id="rId4" Type="http://schemas.openxmlformats.org/officeDocument/2006/relationships/image" Target="../media/image11.svg"/><Relationship Id="rId9" Type="http://schemas.openxmlformats.org/officeDocument/2006/relationships/image" Target="../media/image16.png"/><Relationship Id="rId14" Type="http://schemas.openxmlformats.org/officeDocument/2006/relationships/image" Target="../media/image19.png"/><Relationship Id="rId22" Type="http://schemas.openxmlformats.org/officeDocument/2006/relationships/image" Target="../media/image26.sv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0</xdr:col>
      <xdr:colOff>90246</xdr:colOff>
      <xdr:row>15</xdr:row>
      <xdr:rowOff>27149</xdr:rowOff>
    </xdr:from>
    <xdr:to>
      <xdr:col>1</xdr:col>
      <xdr:colOff>126190</xdr:colOff>
      <xdr:row>18</xdr:row>
      <xdr:rowOff>2767</xdr:rowOff>
    </xdr:to>
    <xdr:sp macro="" textlink="">
      <xdr:nvSpPr>
        <xdr:cNvPr id="10" name="TextBox 9">
          <a:extLst>
            <a:ext uri="{FF2B5EF4-FFF2-40B4-BE49-F238E27FC236}">
              <a16:creationId xmlns:a16="http://schemas.microsoft.com/office/drawing/2014/main" id="{DD3A13B5-BAE0-4597-AF3E-309F24F45017}"/>
            </a:ext>
          </a:extLst>
        </xdr:cNvPr>
        <xdr:cNvSpPr txBox="1"/>
      </xdr:nvSpPr>
      <xdr:spPr>
        <a:xfrm rot="20483780">
          <a:off x="90246" y="2854088"/>
          <a:ext cx="957883" cy="5410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rgbClr val="FF0000"/>
              </a:solidFill>
              <a:latin typeface="Bradley Hand ITC" panose="03070402050302030203" pitchFamily="66" charset="0"/>
            </a:rPr>
            <a:t>Click on the Hyper</a:t>
          </a:r>
          <a:r>
            <a:rPr lang="en-AU" sz="1100" b="1" baseline="0">
              <a:solidFill>
                <a:srgbClr val="FF0000"/>
              </a:solidFill>
              <a:latin typeface="Bradley Hand ITC" panose="03070402050302030203" pitchFamily="66" charset="0"/>
            </a:rPr>
            <a:t> Links</a:t>
          </a:r>
          <a:endParaRPr lang="en-AU" sz="1100" b="1">
            <a:solidFill>
              <a:srgbClr val="FF0000"/>
            </a:solidFill>
            <a:latin typeface="Bradley Hand ITC" panose="03070402050302030203" pitchFamily="66" charset="0"/>
          </a:endParaRPr>
        </a:p>
      </xdr:txBody>
    </xdr:sp>
    <xdr:clientData/>
  </xdr:twoCellAnchor>
  <xdr:twoCellAnchor editAs="oneCell">
    <xdr:from>
      <xdr:col>0</xdr:col>
      <xdr:colOff>233461</xdr:colOff>
      <xdr:row>9</xdr:row>
      <xdr:rowOff>62808</xdr:rowOff>
    </xdr:from>
    <xdr:to>
      <xdr:col>0</xdr:col>
      <xdr:colOff>896705</xdr:colOff>
      <xdr:row>14</xdr:row>
      <xdr:rowOff>105775</xdr:rowOff>
    </xdr:to>
    <xdr:pic>
      <xdr:nvPicPr>
        <xdr:cNvPr id="11" name="Picture 10">
          <a:extLst>
            <a:ext uri="{FF2B5EF4-FFF2-40B4-BE49-F238E27FC236}">
              <a16:creationId xmlns:a16="http://schemas.microsoft.com/office/drawing/2014/main" id="{357D3F51-0F7F-483F-9B34-EE5612B55E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3001615">
          <a:off x="233461" y="1758971"/>
          <a:ext cx="663244" cy="985280"/>
        </a:xfrm>
        <a:prstGeom prst="rect">
          <a:avLst/>
        </a:prstGeom>
      </xdr:spPr>
    </xdr:pic>
    <xdr:clientData/>
  </xdr:twoCellAnchor>
  <xdr:twoCellAnchor editAs="oneCell">
    <xdr:from>
      <xdr:col>3</xdr:col>
      <xdr:colOff>1262129</xdr:colOff>
      <xdr:row>7</xdr:row>
      <xdr:rowOff>115846</xdr:rowOff>
    </xdr:from>
    <xdr:to>
      <xdr:col>5</xdr:col>
      <xdr:colOff>24732</xdr:colOff>
      <xdr:row>9</xdr:row>
      <xdr:rowOff>100632</xdr:rowOff>
    </xdr:to>
    <xdr:pic>
      <xdr:nvPicPr>
        <xdr:cNvPr id="12" name="Graphic 11" descr="Head with Gears">
          <a:extLst>
            <a:ext uri="{FF2B5EF4-FFF2-40B4-BE49-F238E27FC236}">
              <a16:creationId xmlns:a16="http://schemas.microsoft.com/office/drawing/2014/main" id="{2CF42FCF-1AD0-4E06-9974-724DBC3FF4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33620" y="1441313"/>
          <a:ext cx="363491" cy="363491"/>
        </a:xfrm>
        <a:prstGeom prst="rect">
          <a:avLst/>
        </a:prstGeom>
      </xdr:spPr>
    </xdr:pic>
    <xdr:clientData/>
  </xdr:twoCellAnchor>
  <xdr:twoCellAnchor editAs="oneCell">
    <xdr:from>
      <xdr:col>3</xdr:col>
      <xdr:colOff>1276625</xdr:colOff>
      <xdr:row>15</xdr:row>
      <xdr:rowOff>150868</xdr:rowOff>
    </xdr:from>
    <xdr:to>
      <xdr:col>4</xdr:col>
      <xdr:colOff>175640</xdr:colOff>
      <xdr:row>17</xdr:row>
      <xdr:rowOff>88698</xdr:rowOff>
    </xdr:to>
    <xdr:pic>
      <xdr:nvPicPr>
        <xdr:cNvPr id="15" name="Graphic 14" descr="Checklist">
          <a:extLst>
            <a:ext uri="{FF2B5EF4-FFF2-40B4-BE49-F238E27FC236}">
              <a16:creationId xmlns:a16="http://schemas.microsoft.com/office/drawing/2014/main" id="{18358BE5-3BAF-45C0-87DC-EA4A3E3375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611264" y="2977807"/>
          <a:ext cx="320125" cy="314755"/>
        </a:xfrm>
        <a:prstGeom prst="rect">
          <a:avLst/>
        </a:prstGeom>
      </xdr:spPr>
    </xdr:pic>
    <xdr:clientData/>
  </xdr:twoCellAnchor>
  <xdr:twoCellAnchor>
    <xdr:from>
      <xdr:col>0</xdr:col>
      <xdr:colOff>23048</xdr:colOff>
      <xdr:row>0</xdr:row>
      <xdr:rowOff>185954</xdr:rowOff>
    </xdr:from>
    <xdr:to>
      <xdr:col>5</xdr:col>
      <xdr:colOff>576501</xdr:colOff>
      <xdr:row>6</xdr:row>
      <xdr:rowOff>34200</xdr:rowOff>
    </xdr:to>
    <xdr:sp macro="" textlink="">
      <xdr:nvSpPr>
        <xdr:cNvPr id="18" name="Shape 262">
          <a:extLst>
            <a:ext uri="{FF2B5EF4-FFF2-40B4-BE49-F238E27FC236}">
              <a16:creationId xmlns:a16="http://schemas.microsoft.com/office/drawing/2014/main" id="{6A335E35-A78C-4B65-8F61-1195194FE27C}"/>
            </a:ext>
          </a:extLst>
        </xdr:cNvPr>
        <xdr:cNvSpPr/>
      </xdr:nvSpPr>
      <xdr:spPr>
        <a:xfrm rot="21402437">
          <a:off x="23048" y="185954"/>
          <a:ext cx="6325833" cy="984360"/>
        </a:xfrm>
        <a:prstGeom prst="rect">
          <a:avLst/>
        </a:prstGeom>
        <a:solidFill>
          <a:srgbClr val="92D050"/>
        </a:solidFill>
        <a:ln w="41275">
          <a:solidFill>
            <a:schemeClr val="bg1"/>
          </a:solidFill>
          <a:miter lim="400000"/>
        </a:ln>
        <a:extLst>
          <a:ext uri="{C572A759-6A51-4108-AA02-DFA0A04FC94B}">
            <ma14:wrappingTextBoxFlag xmlns:r="http://schemas.openxmlformats.org/officeDocument/2006/relationships" xmlns:p="http://schemas.openxmlformats.org/presentationml/2006/main" xmlns="" xmlns:ma14="http://schemas.microsoft.com/office/mac/drawingml/2011/main" xmlns:lc="http://schemas.openxmlformats.org/drawingml/2006/lockedCanvas" val="1"/>
          </a:ext>
        </a:extLst>
      </xdr:spPr>
      <xdr:txBody>
        <a:bodyPr wrap="square" lIns="33866" tIns="33866" rIns="33866" bIns="33866"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1pPr>
          <a:lvl2pPr marL="0" marR="0" indent="228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2pPr>
          <a:lvl3pPr marL="0" marR="0" indent="457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3pPr>
          <a:lvl4pPr marL="0" marR="0" indent="685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4pPr>
          <a:lvl5pPr marL="0" marR="0" indent="9144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5pPr>
          <a:lvl6pPr marL="0" marR="0" indent="11430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6pPr>
          <a:lvl7pPr marL="0" marR="0" indent="1371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7pPr>
          <a:lvl8pPr marL="0" marR="0" indent="1600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8pPr>
          <a:lvl9pPr marL="0" marR="0" indent="1828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mn-lt"/>
              <a:ea typeface="+mn-ea"/>
              <a:cs typeface="+mn-cs"/>
              <a:sym typeface="Chalkduster"/>
            </a:defRPr>
          </a:lvl9pPr>
        </a:lstStyle>
        <a:p>
          <a:pPr marL="0" marR="0" lvl="0" indent="0" algn="ctr" defTabSz="647700" rtl="0" eaLnBrk="1" fontAlgn="auto" latinLnBrk="0" hangingPunct="0">
            <a:lnSpc>
              <a:spcPct val="100000"/>
            </a:lnSpc>
            <a:spcBef>
              <a:spcPts val="0"/>
            </a:spcBef>
            <a:spcAft>
              <a:spcPts val="0"/>
            </a:spcAft>
            <a:buClrTx/>
            <a:buSzTx/>
            <a:buFontTx/>
            <a:buNone/>
            <a:tabLst/>
            <a:defRPr/>
          </a:pPr>
          <a:r>
            <a:rPr kumimoji="0" lang="en-AU" sz="3600" b="1" i="0" u="none" strike="noStrike" kern="0" cap="none" spc="0" normalizeH="0" baseline="0">
              <a:ln>
                <a:noFill/>
              </a:ln>
              <a:solidFill>
                <a:prstClr val="black">
                  <a:lumMod val="50000"/>
                  <a:lumOff val="50000"/>
                </a:prstClr>
              </a:solidFill>
              <a:effectLst/>
              <a:uLnTx/>
              <a:uFillTx/>
              <a:latin typeface="Helvetica"/>
              <a:cs typeface="Helvetica"/>
              <a:sym typeface="Helvetica"/>
            </a:rPr>
            <a:t>FRAMEWORKS </a:t>
          </a:r>
          <a:r>
            <a:rPr kumimoji="0" lang="en-AU" sz="3600" b="1" i="0" u="none" strike="noStrike" kern="0" cap="none" spc="0" normalizeH="0" baseline="0">
              <a:ln>
                <a:noFill/>
              </a:ln>
              <a:solidFill>
                <a:schemeClr val="bg1"/>
              </a:solidFill>
              <a:effectLst/>
              <a:uLnTx/>
              <a:uFillTx/>
              <a:latin typeface="Helvetica"/>
              <a:cs typeface="Helvetica"/>
              <a:sym typeface="Helvetica"/>
            </a:rPr>
            <a:t>Module #5</a:t>
          </a:r>
        </a:p>
      </xdr:txBody>
    </xdr:sp>
    <xdr:clientData/>
  </xdr:twoCellAnchor>
  <xdr:twoCellAnchor editAs="oneCell">
    <xdr:from>
      <xdr:col>3</xdr:col>
      <xdr:colOff>1273826</xdr:colOff>
      <xdr:row>13</xdr:row>
      <xdr:rowOff>137710</xdr:rowOff>
    </xdr:from>
    <xdr:to>
      <xdr:col>5</xdr:col>
      <xdr:colOff>2067</xdr:colOff>
      <xdr:row>15</xdr:row>
      <xdr:rowOff>88134</xdr:rowOff>
    </xdr:to>
    <xdr:pic>
      <xdr:nvPicPr>
        <xdr:cNvPr id="20" name="Graphic 19" descr="Bullseye">
          <a:extLst>
            <a:ext uri="{FF2B5EF4-FFF2-40B4-BE49-F238E27FC236}">
              <a16:creationId xmlns:a16="http://schemas.microsoft.com/office/drawing/2014/main" id="{E98DF8C9-1811-40FB-A171-285790F1482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605980" y="2754216"/>
          <a:ext cx="329129" cy="329129"/>
        </a:xfrm>
        <a:prstGeom prst="rect">
          <a:avLst/>
        </a:prstGeom>
      </xdr:spPr>
    </xdr:pic>
    <xdr:clientData/>
  </xdr:twoCellAnchor>
  <xdr:twoCellAnchor editAs="oneCell">
    <xdr:from>
      <xdr:col>3</xdr:col>
      <xdr:colOff>1253866</xdr:colOff>
      <xdr:row>9</xdr:row>
      <xdr:rowOff>107583</xdr:rowOff>
    </xdr:from>
    <xdr:to>
      <xdr:col>5</xdr:col>
      <xdr:colOff>16469</xdr:colOff>
      <xdr:row>11</xdr:row>
      <xdr:rowOff>92369</xdr:rowOff>
    </xdr:to>
    <xdr:pic>
      <xdr:nvPicPr>
        <xdr:cNvPr id="21" name="Graphic 20" descr="Head with Gears">
          <a:extLst>
            <a:ext uri="{FF2B5EF4-FFF2-40B4-BE49-F238E27FC236}">
              <a16:creationId xmlns:a16="http://schemas.microsoft.com/office/drawing/2014/main" id="{1CFD1581-17EA-469C-9D55-1457DD69C7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5357" y="1863396"/>
          <a:ext cx="363491" cy="363491"/>
        </a:xfrm>
        <a:prstGeom prst="rect">
          <a:avLst/>
        </a:prstGeom>
      </xdr:spPr>
    </xdr:pic>
    <xdr:clientData/>
  </xdr:twoCellAnchor>
  <xdr:twoCellAnchor editAs="oneCell">
    <xdr:from>
      <xdr:col>3</xdr:col>
      <xdr:colOff>1247122</xdr:colOff>
      <xdr:row>11</xdr:row>
      <xdr:rowOff>140925</xdr:rowOff>
    </xdr:from>
    <xdr:to>
      <xdr:col>4</xdr:col>
      <xdr:colOff>158732</xdr:colOff>
      <xdr:row>13</xdr:row>
      <xdr:rowOff>91349</xdr:rowOff>
    </xdr:to>
    <xdr:pic>
      <xdr:nvPicPr>
        <xdr:cNvPr id="22" name="Graphic 21" descr="Bullseye">
          <a:extLst>
            <a:ext uri="{FF2B5EF4-FFF2-40B4-BE49-F238E27FC236}">
              <a16:creationId xmlns:a16="http://schemas.microsoft.com/office/drawing/2014/main" id="{41F304BE-871F-49F9-8839-28A2CC37D9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581761" y="2214013"/>
          <a:ext cx="332720" cy="327349"/>
        </a:xfrm>
        <a:prstGeom prst="rect">
          <a:avLst/>
        </a:prstGeom>
      </xdr:spPr>
    </xdr:pic>
    <xdr:clientData/>
  </xdr:twoCellAnchor>
  <xdr:twoCellAnchor editAs="oneCell">
    <xdr:from>
      <xdr:col>3</xdr:col>
      <xdr:colOff>1273466</xdr:colOff>
      <xdr:row>17</xdr:row>
      <xdr:rowOff>161058</xdr:rowOff>
    </xdr:from>
    <xdr:to>
      <xdr:col>4</xdr:col>
      <xdr:colOff>172481</xdr:colOff>
      <xdr:row>19</xdr:row>
      <xdr:rowOff>98887</xdr:rowOff>
    </xdr:to>
    <xdr:pic>
      <xdr:nvPicPr>
        <xdr:cNvPr id="23" name="Graphic 22" descr="Checklist">
          <a:extLst>
            <a:ext uri="{FF2B5EF4-FFF2-40B4-BE49-F238E27FC236}">
              <a16:creationId xmlns:a16="http://schemas.microsoft.com/office/drawing/2014/main" id="{2E95A673-94E1-4F29-8B1B-5388438093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608105" y="3364922"/>
          <a:ext cx="320125" cy="314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181209</xdr:colOff>
      <xdr:row>23</xdr:row>
      <xdr:rowOff>184897</xdr:rowOff>
    </xdr:to>
    <xdr:pic>
      <xdr:nvPicPr>
        <xdr:cNvPr id="2" name="Picture 1">
          <a:extLst>
            <a:ext uri="{FF2B5EF4-FFF2-40B4-BE49-F238E27FC236}">
              <a16:creationId xmlns:a16="http://schemas.microsoft.com/office/drawing/2014/main" id="{0D692B86-39D5-4445-82E8-B9E257559DBA}"/>
            </a:ext>
          </a:extLst>
        </xdr:cNvPr>
        <xdr:cNvPicPr>
          <a:picLocks noChangeAspect="1"/>
        </xdr:cNvPicPr>
      </xdr:nvPicPr>
      <xdr:blipFill>
        <a:blip xmlns:r="http://schemas.openxmlformats.org/officeDocument/2006/relationships" r:embed="rId1"/>
        <a:stretch>
          <a:fillRect/>
        </a:stretch>
      </xdr:blipFill>
      <xdr:spPr>
        <a:xfrm>
          <a:off x="1" y="0"/>
          <a:ext cx="8120576" cy="4566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122725</xdr:colOff>
      <xdr:row>21</xdr:row>
      <xdr:rowOff>104419</xdr:rowOff>
    </xdr:to>
    <xdr:pic>
      <xdr:nvPicPr>
        <xdr:cNvPr id="9" name="Picture 8">
          <a:extLst>
            <a:ext uri="{FF2B5EF4-FFF2-40B4-BE49-F238E27FC236}">
              <a16:creationId xmlns:a16="http://schemas.microsoft.com/office/drawing/2014/main" id="{10A0ADFF-5552-495F-8C2B-5EA58FD0CBEB}"/>
            </a:ext>
          </a:extLst>
        </xdr:cNvPr>
        <xdr:cNvPicPr>
          <a:picLocks noChangeAspect="1"/>
        </xdr:cNvPicPr>
      </xdr:nvPicPr>
      <xdr:blipFill>
        <a:blip xmlns:r="http://schemas.openxmlformats.org/officeDocument/2006/relationships" r:embed="rId1"/>
        <a:stretch>
          <a:fillRect/>
        </a:stretch>
      </xdr:blipFill>
      <xdr:spPr>
        <a:xfrm>
          <a:off x="0" y="0"/>
          <a:ext cx="8131245" cy="45723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38877</xdr:rowOff>
    </xdr:from>
    <xdr:to>
      <xdr:col>31</xdr:col>
      <xdr:colOff>77755</xdr:colOff>
      <xdr:row>3</xdr:row>
      <xdr:rowOff>49460</xdr:rowOff>
    </xdr:to>
    <xdr:sp macro="" textlink="">
      <xdr:nvSpPr>
        <xdr:cNvPr id="2" name="Shape 262">
          <a:extLst>
            <a:ext uri="{FF2B5EF4-FFF2-40B4-BE49-F238E27FC236}">
              <a16:creationId xmlns:a16="http://schemas.microsoft.com/office/drawing/2014/main" id="{FBD54B1C-C1B2-47A5-B6D4-9FB5A454318D}"/>
            </a:ext>
          </a:extLst>
        </xdr:cNvPr>
        <xdr:cNvSpPr/>
      </xdr:nvSpPr>
      <xdr:spPr>
        <a:xfrm>
          <a:off x="0" y="38877"/>
          <a:ext cx="19769235" cy="1449052"/>
        </a:xfrm>
        <a:prstGeom prst="rect">
          <a:avLst/>
        </a:prstGeom>
        <a:solidFill>
          <a:srgbClr val="FFC000"/>
        </a:solidFill>
        <a:ln w="41275">
          <a:solidFill>
            <a:sysClr val="window" lastClr="FFFFFF"/>
          </a:solidFill>
          <a:miter lim="400000"/>
        </a:ln>
        <a:extLst>
          <a:ext uri="{C572A759-6A51-4108-AA02-DFA0A04FC94B}">
            <ma14:wrappingTextBoxFlag xmlns:lc="http://schemas.openxmlformats.org/drawingml/2006/lockedCanvas" xmlns="" xmlns:ma14="http://schemas.microsoft.com/office/mac/drawingml/2011/main" xmlns:p="http://schemas.openxmlformats.org/presentationml/2006/main" xmlns:r="http://schemas.openxmlformats.org/officeDocument/2006/relationships" val="1"/>
          </a:ext>
        </a:extLst>
      </xdr:spPr>
      <xdr:txBody>
        <a:bodyPr wrap="square" lIns="33866" tIns="33866" rIns="33866" bIns="33866"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1pPr>
          <a:lvl2pPr marL="0" marR="0" indent="228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2pPr>
          <a:lvl3pPr marL="0" marR="0" indent="457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3pPr>
          <a:lvl4pPr marL="0" marR="0" indent="685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4pPr>
          <a:lvl5pPr marL="0" marR="0" indent="9144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5pPr>
          <a:lvl6pPr marL="0" marR="0" indent="11430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6pPr>
          <a:lvl7pPr marL="0" marR="0" indent="1371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7pPr>
          <a:lvl8pPr marL="0" marR="0" indent="1600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8pPr>
          <a:lvl9pPr marL="0" marR="0" indent="1828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9pPr>
        </a:lstStyle>
        <a:p>
          <a:pPr marL="0" marR="0" lvl="0" indent="0" algn="ctr" defTabSz="647700" rtl="0" eaLnBrk="1" fontAlgn="auto" latinLnBrk="0" hangingPunct="0">
            <a:lnSpc>
              <a:spcPct val="100000"/>
            </a:lnSpc>
            <a:spcBef>
              <a:spcPts val="0"/>
            </a:spcBef>
            <a:spcAft>
              <a:spcPts val="0"/>
            </a:spcAft>
            <a:buClrTx/>
            <a:buSzTx/>
            <a:buFontTx/>
            <a:buNone/>
            <a:tabLst/>
            <a:defRPr/>
          </a:pPr>
          <a:r>
            <a:rPr kumimoji="0" lang="en-AU" sz="5400" b="1" i="0" u="none" strike="noStrike" kern="0" cap="none" spc="0" normalizeH="0" baseline="0">
              <a:ln>
                <a:noFill/>
              </a:ln>
              <a:solidFill>
                <a:prstClr val="black">
                  <a:lumMod val="50000"/>
                </a:prstClr>
              </a:solidFill>
              <a:effectLst/>
              <a:uLnTx/>
              <a:uFillTx/>
              <a:latin typeface="Helvetica"/>
              <a:cs typeface="Helvetica"/>
              <a:sym typeface="Helvetica"/>
            </a:rPr>
            <a:t>   FRAMEWORK</a:t>
          </a:r>
          <a:r>
            <a:rPr kumimoji="0" lang="en-AU" sz="5400" b="1" i="0" u="none" strike="noStrike" kern="0" cap="none" spc="0" normalizeH="0" baseline="0">
              <a:ln>
                <a:noFill/>
              </a:ln>
              <a:solidFill>
                <a:srgbClr val="A5A5A5"/>
              </a:solidFill>
              <a:effectLst/>
              <a:uLnTx/>
              <a:uFillTx/>
              <a:latin typeface="Helvetica"/>
              <a:cs typeface="Helvetica"/>
              <a:sym typeface="Helvetica"/>
            </a:rPr>
            <a:t> </a:t>
          </a:r>
          <a:r>
            <a:rPr kumimoji="0" lang="en-AU" sz="5400" b="1" i="0" u="none" strike="noStrike" kern="0" cap="none" spc="0" normalizeH="0" baseline="0">
              <a:ln>
                <a:noFill/>
              </a:ln>
              <a:solidFill>
                <a:prstClr val="white">
                  <a:lumMod val="50000"/>
                </a:prstClr>
              </a:solidFill>
              <a:effectLst/>
              <a:uLnTx/>
              <a:uFillTx/>
              <a:latin typeface="Helvetica"/>
              <a:cs typeface="Helvetica"/>
              <a:sym typeface="Helvetica"/>
            </a:rPr>
            <a:t>Sophisticated </a:t>
          </a:r>
          <a:r>
            <a:rPr kumimoji="0" lang="en-AU" sz="5400" b="1" i="0" u="none" strike="noStrike" kern="0" cap="none" spc="0" normalizeH="0" baseline="0">
              <a:ln>
                <a:noFill/>
              </a:ln>
              <a:solidFill>
                <a:schemeClr val="bg1"/>
              </a:solidFill>
              <a:effectLst/>
              <a:uLnTx/>
              <a:uFillTx/>
              <a:latin typeface="Helvetica"/>
              <a:cs typeface="Helvetica"/>
              <a:sym typeface="Helvetica"/>
            </a:rPr>
            <a:t>SOURCE</a:t>
          </a:r>
          <a:r>
            <a:rPr kumimoji="0" lang="en-AU" sz="5400" b="1" i="0" u="none" strike="noStrike" kern="0" cap="none" spc="0" normalizeH="0" baseline="0">
              <a:ln>
                <a:noFill/>
              </a:ln>
              <a:solidFill>
                <a:prstClr val="white">
                  <a:lumMod val="50000"/>
                </a:prstClr>
              </a:solidFill>
              <a:effectLst/>
              <a:uLnTx/>
              <a:uFillTx/>
              <a:latin typeface="Helvetica"/>
              <a:cs typeface="Helvetica"/>
              <a:sym typeface="Helvetica"/>
            </a:rPr>
            <a:t> </a:t>
          </a:r>
          <a:r>
            <a:rPr kumimoji="0" lang="en-AU" sz="5400" b="1" i="0" u="none" strike="noStrike" kern="0" cap="none" spc="0" normalizeH="0" baseline="0">
              <a:ln>
                <a:noFill/>
              </a:ln>
              <a:solidFill>
                <a:schemeClr val="bg1"/>
              </a:solidFill>
              <a:effectLst/>
              <a:uLnTx/>
              <a:uFillTx/>
              <a:latin typeface="Helvetica"/>
              <a:cs typeface="Helvetica"/>
              <a:sym typeface="Helvetica"/>
            </a:rPr>
            <a:t>Standards</a:t>
          </a:r>
        </a:p>
      </xdr:txBody>
    </xdr:sp>
    <xdr:clientData/>
  </xdr:twoCellAnchor>
  <xdr:twoCellAnchor editAs="oneCell">
    <xdr:from>
      <xdr:col>30</xdr:col>
      <xdr:colOff>269185</xdr:colOff>
      <xdr:row>3</xdr:row>
      <xdr:rowOff>747499</xdr:rowOff>
    </xdr:from>
    <xdr:to>
      <xdr:col>30</xdr:col>
      <xdr:colOff>2270111</xdr:colOff>
      <xdr:row>6</xdr:row>
      <xdr:rowOff>1007121</xdr:rowOff>
    </xdr:to>
    <xdr:pic>
      <xdr:nvPicPr>
        <xdr:cNvPr id="4" name="Graphic 6" descr="Bullseye">
          <a:extLst>
            <a:ext uri="{FF2B5EF4-FFF2-40B4-BE49-F238E27FC236}">
              <a16:creationId xmlns:a16="http://schemas.microsoft.com/office/drawing/2014/main" id="{95839D67-EC86-473C-A84A-57CA20861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665109" y="2176249"/>
          <a:ext cx="2000926" cy="1978263"/>
        </a:xfrm>
        <a:prstGeom prst="rect">
          <a:avLst/>
        </a:prstGeom>
      </xdr:spPr>
    </xdr:pic>
    <xdr:clientData/>
  </xdr:twoCellAnchor>
  <xdr:twoCellAnchor editAs="oneCell">
    <xdr:from>
      <xdr:col>3</xdr:col>
      <xdr:colOff>119551</xdr:colOff>
      <xdr:row>6</xdr:row>
      <xdr:rowOff>1602404</xdr:rowOff>
    </xdr:from>
    <xdr:to>
      <xdr:col>4</xdr:col>
      <xdr:colOff>76057</xdr:colOff>
      <xdr:row>6</xdr:row>
      <xdr:rowOff>2650154</xdr:rowOff>
    </xdr:to>
    <xdr:pic>
      <xdr:nvPicPr>
        <xdr:cNvPr id="8" name="Picture 7" descr="Telephone">
          <a:extLst>
            <a:ext uri="{FF2B5EF4-FFF2-40B4-BE49-F238E27FC236}">
              <a16:creationId xmlns:a16="http://schemas.microsoft.com/office/drawing/2014/main" id="{4E6F6C58-2DFD-4B53-B1BE-97F352DD83A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bwMode="auto">
        <a:xfrm>
          <a:off x="2141184" y="4207200"/>
          <a:ext cx="1041919"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426698</xdr:colOff>
      <xdr:row>6</xdr:row>
      <xdr:rowOff>1645005</xdr:rowOff>
    </xdr:from>
    <xdr:to>
      <xdr:col>6</xdr:col>
      <xdr:colOff>181395</xdr:colOff>
      <xdr:row>6</xdr:row>
      <xdr:rowOff>2596495</xdr:rowOff>
    </xdr:to>
    <xdr:pic>
      <xdr:nvPicPr>
        <xdr:cNvPr id="9" name="Picture 8" descr="C:\Users\palmqvista\AppData\Local\Microsoft\Windows\INetCache\IE\PCLR8AGB\bell-214297_960_720[1].jpg">
          <a:extLst>
            <a:ext uri="{FF2B5EF4-FFF2-40B4-BE49-F238E27FC236}">
              <a16:creationId xmlns:a16="http://schemas.microsoft.com/office/drawing/2014/main" id="{8950B7F1-0D87-49C9-B5AA-5A48169E69B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8025" y="4249801"/>
          <a:ext cx="1262660" cy="95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220457</xdr:colOff>
      <xdr:row>6</xdr:row>
      <xdr:rowOff>1703050</xdr:rowOff>
    </xdr:from>
    <xdr:to>
      <xdr:col>10</xdr:col>
      <xdr:colOff>215770</xdr:colOff>
      <xdr:row>6</xdr:row>
      <xdr:rowOff>2594491</xdr:rowOff>
    </xdr:to>
    <xdr:pic>
      <xdr:nvPicPr>
        <xdr:cNvPr id="10" name="Picture 9" descr="Email">
          <a:extLst>
            <a:ext uri="{FF2B5EF4-FFF2-40B4-BE49-F238E27FC236}">
              <a16:creationId xmlns:a16="http://schemas.microsoft.com/office/drawing/2014/main" id="{DABE36C2-3AB3-4E1F-AD9D-BC2318D98D9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bwMode="auto">
        <a:xfrm>
          <a:off x="5080151" y="4307846"/>
          <a:ext cx="889497" cy="891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702889</xdr:colOff>
      <xdr:row>6</xdr:row>
      <xdr:rowOff>2209454</xdr:rowOff>
    </xdr:from>
    <xdr:to>
      <xdr:col>10</xdr:col>
      <xdr:colOff>1120335</xdr:colOff>
      <xdr:row>8</xdr:row>
      <xdr:rowOff>126265</xdr:rowOff>
    </xdr:to>
    <xdr:pic>
      <xdr:nvPicPr>
        <xdr:cNvPr id="12" name="Picture 11" descr="C:\Users\palmqvista\AppData\Local\Microsoft\Windows\INetCache\IE\E22NHWG0\mystica-Arrow-set-Comic-1[1].png">
          <a:extLst>
            <a:ext uri="{FF2B5EF4-FFF2-40B4-BE49-F238E27FC236}">
              <a16:creationId xmlns:a16="http://schemas.microsoft.com/office/drawing/2014/main" id="{1DFA9CA2-55BC-4288-A932-94181360A1A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2609700">
          <a:off x="8075486" y="5376207"/>
          <a:ext cx="417446" cy="910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226494</xdr:colOff>
      <xdr:row>17</xdr:row>
      <xdr:rowOff>89907</xdr:rowOff>
    </xdr:from>
    <xdr:to>
      <xdr:col>27</xdr:col>
      <xdr:colOff>301514</xdr:colOff>
      <xdr:row>20</xdr:row>
      <xdr:rowOff>13640</xdr:rowOff>
    </xdr:to>
    <xdr:pic>
      <xdr:nvPicPr>
        <xdr:cNvPr id="13" name="Picture 12" descr="C:\Users\palmqvista\AppData\Local\Microsoft\Windows\INetCache\IE\E22NHWG0\mystica-Arrow-set-Comic-1[1].png">
          <a:extLst>
            <a:ext uri="{FF2B5EF4-FFF2-40B4-BE49-F238E27FC236}">
              <a16:creationId xmlns:a16="http://schemas.microsoft.com/office/drawing/2014/main" id="{6797CDDB-847E-4917-A550-72A7E2B86A0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6408545">
          <a:off x="13956906" y="6579710"/>
          <a:ext cx="481626" cy="97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166766</xdr:colOff>
      <xdr:row>11</xdr:row>
      <xdr:rowOff>156408</xdr:rowOff>
    </xdr:from>
    <xdr:to>
      <xdr:col>27</xdr:col>
      <xdr:colOff>94196</xdr:colOff>
      <xdr:row>14</xdr:row>
      <xdr:rowOff>56782</xdr:rowOff>
    </xdr:to>
    <xdr:pic>
      <xdr:nvPicPr>
        <xdr:cNvPr id="14" name="Picture 13" descr="C:\Users\palmqvista\AppData\Local\Microsoft\Windows\INetCache\IE\E22NHWG0\mystica-Arrow-set-Comic-1[1].png">
          <a:extLst>
            <a:ext uri="{FF2B5EF4-FFF2-40B4-BE49-F238E27FC236}">
              <a16:creationId xmlns:a16="http://schemas.microsoft.com/office/drawing/2014/main" id="{9BD553D8-F3AF-4997-B3A2-51F572A9671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4950751">
          <a:off x="13828259" y="5572130"/>
          <a:ext cx="471874" cy="82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419180</xdr:colOff>
      <xdr:row>23</xdr:row>
      <xdr:rowOff>141885</xdr:rowOff>
    </xdr:from>
    <xdr:to>
      <xdr:col>27</xdr:col>
      <xdr:colOff>163820</xdr:colOff>
      <xdr:row>27</xdr:row>
      <xdr:rowOff>2118</xdr:rowOff>
    </xdr:to>
    <xdr:pic>
      <xdr:nvPicPr>
        <xdr:cNvPr id="16" name="Picture 15" descr="C:\Users\palmqvista\AppData\Local\Microsoft\Windows\INetCache\IE\E22NHWG0\mystica-Arrow-set-Comic-1[1].png">
          <a:extLst>
            <a:ext uri="{FF2B5EF4-FFF2-40B4-BE49-F238E27FC236}">
              <a16:creationId xmlns:a16="http://schemas.microsoft.com/office/drawing/2014/main" id="{76D21EDC-8E51-4CFB-B2DF-4392F933604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7500213">
          <a:off x="13914098" y="8010182"/>
          <a:ext cx="622233" cy="64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391206</xdr:colOff>
      <xdr:row>17</xdr:row>
      <xdr:rowOff>13607</xdr:rowOff>
    </xdr:from>
    <xdr:to>
      <xdr:col>28</xdr:col>
      <xdr:colOff>327753</xdr:colOff>
      <xdr:row>20</xdr:row>
      <xdr:rowOff>124636</xdr:rowOff>
    </xdr:to>
    <xdr:pic>
      <xdr:nvPicPr>
        <xdr:cNvPr id="31" name="Picture 30">
          <a:extLst>
            <a:ext uri="{FF2B5EF4-FFF2-40B4-BE49-F238E27FC236}">
              <a16:creationId xmlns:a16="http://schemas.microsoft.com/office/drawing/2014/main" id="{A5833288-3042-4CE1-973F-27F25B0F746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4773956" y="6749143"/>
          <a:ext cx="1106763" cy="668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367392</xdr:colOff>
      <xdr:row>8</xdr:row>
      <xdr:rowOff>81641</xdr:rowOff>
    </xdr:from>
    <xdr:to>
      <xdr:col>14</xdr:col>
      <xdr:colOff>136071</xdr:colOff>
      <xdr:row>26</xdr:row>
      <xdr:rowOff>136071</xdr:rowOff>
    </xdr:to>
    <mc:AlternateContent xmlns:mc="http://schemas.openxmlformats.org/markup-compatibility/2006">
      <mc:Choice xmlns:we="http://schemas.microsoft.com/office/webextensions/webextension/2010/11" Requires="we">
        <xdr:graphicFrame macro="">
          <xdr:nvGraphicFramePr>
            <xdr:cNvPr id="32" name="Add-in 31" title="People Graph">
              <a:extLst>
                <a:ext uri="{FF2B5EF4-FFF2-40B4-BE49-F238E27FC236}">
                  <a16:creationId xmlns:a16="http://schemas.microsoft.com/office/drawing/2014/main" id="{1DE60DE0-454F-4AE5-9EF8-F44EB6B05BF3}"/>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1"/>
            </a:graphicData>
          </a:graphic>
        </xdr:graphicFrame>
      </mc:Choice>
      <mc:Fallback>
        <xdr:pic>
          <xdr:nvPicPr>
            <xdr:cNvPr id="32" name="Add-in 31" title="People Graph">
              <a:extLst>
                <a:ext uri="{FF2B5EF4-FFF2-40B4-BE49-F238E27FC236}">
                  <a16:creationId xmlns:a16="http://schemas.microsoft.com/office/drawing/2014/main" id="{1DE60DE0-454F-4AE5-9EF8-F44EB6B05BF3}"/>
                </a:ext>
              </a:extLst>
            </xdr:cNvPr>
            <xdr:cNvPicPr/>
          </xdr:nvPicPr>
          <xdr:blipFill>
            <a:blip xmlns:r="http://schemas.openxmlformats.org/officeDocument/2006/relationships" r:embed="rId12"/>
            <a:stretch>
              <a:fillRect/>
            </a:stretch>
          </xdr:blipFill>
          <xdr:spPr>
            <a:prstGeom prst="rect">
              <a:avLst/>
            </a:prstGeom>
          </xdr:spPr>
        </xdr:pic>
      </mc:Fallback>
    </mc:AlternateContent>
    <xdr:clientData/>
  </xdr:twoCellAnchor>
  <xdr:twoCellAnchor>
    <xdr:from>
      <xdr:col>16</xdr:col>
      <xdr:colOff>408215</xdr:colOff>
      <xdr:row>7</xdr:row>
      <xdr:rowOff>13605</xdr:rowOff>
    </xdr:from>
    <xdr:to>
      <xdr:col>25</xdr:col>
      <xdr:colOff>204107</xdr:colOff>
      <xdr:row>27</xdr:row>
      <xdr:rowOff>149679</xdr:rowOff>
    </xdr:to>
    <mc:AlternateContent xmlns:mc="http://schemas.openxmlformats.org/markup-compatibility/2006">
      <mc:Choice xmlns:we="http://schemas.microsoft.com/office/webextensions/webextension/2010/11" Requires="we">
        <xdr:graphicFrame macro="">
          <xdr:nvGraphicFramePr>
            <xdr:cNvPr id="34" name="Add-in 33" title="People Graph">
              <a:extLst>
                <a:ext uri="{FF2B5EF4-FFF2-40B4-BE49-F238E27FC236}">
                  <a16:creationId xmlns:a16="http://schemas.microsoft.com/office/drawing/2014/main" id="{92A8E567-7990-4EB6-811A-49580538CB58}"/>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3"/>
            </a:graphicData>
          </a:graphic>
        </xdr:graphicFrame>
      </mc:Choice>
      <mc:Fallback>
        <xdr:pic>
          <xdr:nvPicPr>
            <xdr:cNvPr id="34" name="Add-in 33" title="People Graph">
              <a:extLst>
                <a:ext uri="{FF2B5EF4-FFF2-40B4-BE49-F238E27FC236}">
                  <a16:creationId xmlns:a16="http://schemas.microsoft.com/office/drawing/2014/main" id="{92A8E567-7990-4EB6-811A-49580538CB58}"/>
                </a:ext>
              </a:extLst>
            </xdr:cNvPr>
            <xdr:cNvPicPr/>
          </xdr:nvPicPr>
          <xdr:blipFill>
            <a:blip xmlns:r="http://schemas.openxmlformats.org/officeDocument/2006/relationships" r:embed="rId14"/>
            <a:stretch>
              <a:fillRect/>
            </a:stretch>
          </xdr:blipFill>
          <xdr:spPr>
            <a:prstGeom prst="rect">
              <a:avLst/>
            </a:prstGeom>
          </xdr:spPr>
        </xdr:pic>
      </mc:Fallback>
    </mc:AlternateContent>
    <xdr:clientData/>
  </xdr:twoCellAnchor>
  <xdr:twoCellAnchor editAs="oneCell">
    <xdr:from>
      <xdr:col>27</xdr:col>
      <xdr:colOff>437696</xdr:colOff>
      <xdr:row>23</xdr:row>
      <xdr:rowOff>101592</xdr:rowOff>
    </xdr:from>
    <xdr:to>
      <xdr:col>28</xdr:col>
      <xdr:colOff>380999</xdr:colOff>
      <xdr:row>29</xdr:row>
      <xdr:rowOff>1427</xdr:rowOff>
    </xdr:to>
    <xdr:pic>
      <xdr:nvPicPr>
        <xdr:cNvPr id="30" name="Picture 29">
          <a:extLst>
            <a:ext uri="{FF2B5EF4-FFF2-40B4-BE49-F238E27FC236}">
              <a16:creationId xmlns:a16="http://schemas.microsoft.com/office/drawing/2014/main" id="{DFD11641-C7AE-4E1F-B2D9-3F3229541F06}"/>
            </a:ext>
          </a:extLst>
        </xdr:cNvPr>
        <xdr:cNvPicPr>
          <a:picLocks noChangeAspect="1"/>
        </xdr:cNvPicPr>
      </xdr:nvPicPr>
      <xdr:blipFill>
        <a:blip xmlns:r="http://schemas.openxmlformats.org/officeDocument/2006/relationships" r:embed="rId15"/>
        <a:stretch>
          <a:fillRect/>
        </a:stretch>
      </xdr:blipFill>
      <xdr:spPr>
        <a:xfrm>
          <a:off x="14820446" y="7980128"/>
          <a:ext cx="1113519" cy="1138085"/>
        </a:xfrm>
        <a:prstGeom prst="rect">
          <a:avLst/>
        </a:prstGeom>
      </xdr:spPr>
    </xdr:pic>
    <xdr:clientData/>
  </xdr:twoCellAnchor>
  <xdr:twoCellAnchor>
    <xdr:from>
      <xdr:col>10</xdr:col>
      <xdr:colOff>1265464</xdr:colOff>
      <xdr:row>5</xdr:row>
      <xdr:rowOff>115290</xdr:rowOff>
    </xdr:from>
    <xdr:to>
      <xdr:col>19</xdr:col>
      <xdr:colOff>211529</xdr:colOff>
      <xdr:row>6</xdr:row>
      <xdr:rowOff>2672938</xdr:rowOff>
    </xdr:to>
    <xdr:graphicFrame macro="">
      <xdr:nvGraphicFramePr>
        <xdr:cNvPr id="35" name="Chart 34">
          <a:extLst>
            <a:ext uri="{FF2B5EF4-FFF2-40B4-BE49-F238E27FC236}">
              <a16:creationId xmlns:a16="http://schemas.microsoft.com/office/drawing/2014/main" id="{9D3A979B-8173-4AA1-8B15-7CE9A8F5CA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18</xdr:col>
      <xdr:colOff>629504</xdr:colOff>
      <xdr:row>6</xdr:row>
      <xdr:rowOff>1981873</xdr:rowOff>
    </xdr:from>
    <xdr:to>
      <xdr:col>18</xdr:col>
      <xdr:colOff>1118673</xdr:colOff>
      <xdr:row>7</xdr:row>
      <xdr:rowOff>93072</xdr:rowOff>
    </xdr:to>
    <xdr:pic>
      <xdr:nvPicPr>
        <xdr:cNvPr id="36" name="Picture 35" descr="C:\Users\palmqvista\AppData\Local\Microsoft\Windows\INetCache\IE\E22NHWG0\mystica-Arrow-set-Comic-1[1].png">
          <a:extLst>
            <a:ext uri="{FF2B5EF4-FFF2-40B4-BE49-F238E27FC236}">
              <a16:creationId xmlns:a16="http://schemas.microsoft.com/office/drawing/2014/main" id="{0B4017E1-C763-4E16-96AB-32BB4A8D5B6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9121520" flipH="1">
          <a:off x="14075835" y="5148626"/>
          <a:ext cx="489169" cy="919219"/>
        </a:xfrm>
        <a:prstGeom prst="rect">
          <a:avLst/>
        </a:prstGeom>
        <a:noFill/>
        <a:extLst/>
      </xdr:spPr>
    </xdr:pic>
    <xdr:clientData/>
  </xdr:twoCellAnchor>
  <xdr:twoCellAnchor editAs="oneCell">
    <xdr:from>
      <xdr:col>6</xdr:col>
      <xdr:colOff>152027</xdr:colOff>
      <xdr:row>18</xdr:row>
      <xdr:rowOff>174546</xdr:rowOff>
    </xdr:from>
    <xdr:to>
      <xdr:col>8</xdr:col>
      <xdr:colOff>183777</xdr:colOff>
      <xdr:row>21</xdr:row>
      <xdr:rowOff>34100</xdr:rowOff>
    </xdr:to>
    <xdr:pic>
      <xdr:nvPicPr>
        <xdr:cNvPr id="37" name="Picture 36" descr="C:\Users\palmqvista\AppData\Local\Microsoft\Windows\INetCache\IE\E22NHWG0\mystica-Arrow-set-Comic-1[1].png">
          <a:extLst>
            <a:ext uri="{FF2B5EF4-FFF2-40B4-BE49-F238E27FC236}">
              <a16:creationId xmlns:a16="http://schemas.microsoft.com/office/drawing/2014/main" id="{77012AC2-331A-42E3-A740-6E8C37BF7EE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3836542">
          <a:off x="3782786" y="6844394"/>
          <a:ext cx="417446" cy="929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356495</xdr:colOff>
      <xdr:row>12</xdr:row>
      <xdr:rowOff>157047</xdr:rowOff>
    </xdr:from>
    <xdr:to>
      <xdr:col>7</xdr:col>
      <xdr:colOff>388244</xdr:colOff>
      <xdr:row>15</xdr:row>
      <xdr:rowOff>78426</xdr:rowOff>
    </xdr:to>
    <xdr:pic>
      <xdr:nvPicPr>
        <xdr:cNvPr id="38" name="Picture 37" descr="C:\Users\palmqvista\AppData\Local\Microsoft\Windows\INetCache\IE\E22NHWG0\mystica-Arrow-set-Comic-1[1].png">
          <a:extLst>
            <a:ext uri="{FF2B5EF4-FFF2-40B4-BE49-F238E27FC236}">
              <a16:creationId xmlns:a16="http://schemas.microsoft.com/office/drawing/2014/main" id="{7279841C-C4FE-4082-8125-096EF611D3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6149473" flipH="1">
          <a:off x="3500502" y="5721612"/>
          <a:ext cx="492880" cy="929821"/>
        </a:xfrm>
        <a:prstGeom prst="rect">
          <a:avLst/>
        </a:prstGeom>
        <a:noFill/>
        <a:extLst/>
      </xdr:spPr>
    </xdr:pic>
    <xdr:clientData/>
  </xdr:twoCellAnchor>
  <xdr:twoCellAnchor editAs="oneCell">
    <xdr:from>
      <xdr:col>22</xdr:col>
      <xdr:colOff>186789</xdr:colOff>
      <xdr:row>6</xdr:row>
      <xdr:rowOff>1898639</xdr:rowOff>
    </xdr:from>
    <xdr:to>
      <xdr:col>24</xdr:col>
      <xdr:colOff>203118</xdr:colOff>
      <xdr:row>7</xdr:row>
      <xdr:rowOff>5019</xdr:rowOff>
    </xdr:to>
    <xdr:pic>
      <xdr:nvPicPr>
        <xdr:cNvPr id="42" name="Graphic 41" descr="Download from cloud">
          <a:extLst>
            <a:ext uri="{FF2B5EF4-FFF2-40B4-BE49-F238E27FC236}">
              <a16:creationId xmlns:a16="http://schemas.microsoft.com/office/drawing/2014/main" id="{348DD90E-4E81-45F2-913D-939A40F8D3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6107146" y="5065392"/>
          <a:ext cx="906978" cy="914400"/>
        </a:xfrm>
        <a:prstGeom prst="rect">
          <a:avLst/>
        </a:prstGeom>
      </xdr:spPr>
    </xdr:pic>
    <xdr:clientData/>
  </xdr:twoCellAnchor>
  <xdr:twoCellAnchor editAs="oneCell">
    <xdr:from>
      <xdr:col>27</xdr:col>
      <xdr:colOff>700119</xdr:colOff>
      <xdr:row>6</xdr:row>
      <xdr:rowOff>1918928</xdr:rowOff>
    </xdr:from>
    <xdr:to>
      <xdr:col>28</xdr:col>
      <xdr:colOff>444305</xdr:colOff>
      <xdr:row>7</xdr:row>
      <xdr:rowOff>14706</xdr:rowOff>
    </xdr:to>
    <xdr:pic>
      <xdr:nvPicPr>
        <xdr:cNvPr id="44" name="Graphic 43" descr="Wi-Fi">
          <a:extLst>
            <a:ext uri="{FF2B5EF4-FFF2-40B4-BE49-F238E27FC236}">
              <a16:creationId xmlns:a16="http://schemas.microsoft.com/office/drawing/2014/main" id="{02050062-3C34-45E5-9C04-D8C5DD6B3B7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7242517" y="4523724"/>
          <a:ext cx="910513" cy="914400"/>
        </a:xfrm>
        <a:prstGeom prst="rect">
          <a:avLst/>
        </a:prstGeom>
      </xdr:spPr>
    </xdr:pic>
    <xdr:clientData/>
  </xdr:twoCellAnchor>
  <xdr:twoCellAnchor editAs="oneCell">
    <xdr:from>
      <xdr:col>25</xdr:col>
      <xdr:colOff>312369</xdr:colOff>
      <xdr:row>6</xdr:row>
      <xdr:rowOff>1858459</xdr:rowOff>
    </xdr:from>
    <xdr:to>
      <xdr:col>27</xdr:col>
      <xdr:colOff>330465</xdr:colOff>
      <xdr:row>6</xdr:row>
      <xdr:rowOff>2772859</xdr:rowOff>
    </xdr:to>
    <xdr:pic>
      <xdr:nvPicPr>
        <xdr:cNvPr id="46" name="Graphic 45" descr="World">
          <a:extLst>
            <a:ext uri="{FF2B5EF4-FFF2-40B4-BE49-F238E27FC236}">
              <a16:creationId xmlns:a16="http://schemas.microsoft.com/office/drawing/2014/main" id="{FC6D1EDD-BB0F-4EF4-A5F7-338C7CB5A01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7568700" y="5025212"/>
          <a:ext cx="908746" cy="914400"/>
        </a:xfrm>
        <a:prstGeom prst="rect">
          <a:avLst/>
        </a:prstGeom>
      </xdr:spPr>
    </xdr:pic>
    <xdr:clientData/>
  </xdr:twoCellAnchor>
  <xdr:twoCellAnchor editAs="oneCell">
    <xdr:from>
      <xdr:col>30</xdr:col>
      <xdr:colOff>978985</xdr:colOff>
      <xdr:row>47</xdr:row>
      <xdr:rowOff>172553</xdr:rowOff>
    </xdr:from>
    <xdr:to>
      <xdr:col>31</xdr:col>
      <xdr:colOff>17009</xdr:colOff>
      <xdr:row>51</xdr:row>
      <xdr:rowOff>3887</xdr:rowOff>
    </xdr:to>
    <xdr:pic>
      <xdr:nvPicPr>
        <xdr:cNvPr id="55" name="Picture 54">
          <a:extLst>
            <a:ext uri="{FF2B5EF4-FFF2-40B4-BE49-F238E27FC236}">
              <a16:creationId xmlns:a16="http://schemas.microsoft.com/office/drawing/2014/main" id="{8ABD3403-8E89-4DF6-83C2-D6781FF592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1302954" y="15472084"/>
          <a:ext cx="1871711" cy="593334"/>
        </a:xfrm>
        <a:prstGeom prst="rect">
          <a:avLst/>
        </a:prstGeom>
      </xdr:spPr>
    </xdr:pic>
    <xdr:clientData/>
  </xdr:twoCellAnchor>
  <xdr:twoCellAnchor>
    <xdr:from>
      <xdr:col>13</xdr:col>
      <xdr:colOff>791762</xdr:colOff>
      <xdr:row>30</xdr:row>
      <xdr:rowOff>190500</xdr:rowOff>
    </xdr:from>
    <xdr:to>
      <xdr:col>30</xdr:col>
      <xdr:colOff>2786062</xdr:colOff>
      <xdr:row>46</xdr:row>
      <xdr:rowOff>151209</xdr:rowOff>
    </xdr:to>
    <xdr:graphicFrame macro="">
      <xdr:nvGraphicFramePr>
        <xdr:cNvPr id="3" name="Chart 2">
          <a:extLst>
            <a:ext uri="{FF2B5EF4-FFF2-40B4-BE49-F238E27FC236}">
              <a16:creationId xmlns:a16="http://schemas.microsoft.com/office/drawing/2014/main" id="{CB0790A9-9563-4A7B-833F-93C68C392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66674</xdr:colOff>
      <xdr:row>4</xdr:row>
      <xdr:rowOff>31750</xdr:rowOff>
    </xdr:from>
    <xdr:to>
      <xdr:col>20</xdr:col>
      <xdr:colOff>539750</xdr:colOff>
      <xdr:row>35</xdr:row>
      <xdr:rowOff>381000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47625</xdr:colOff>
      <xdr:row>1</xdr:row>
      <xdr:rowOff>26458</xdr:rowOff>
    </xdr:to>
    <xdr:sp macro="" textlink="">
      <xdr:nvSpPr>
        <xdr:cNvPr id="4" name="Shape 262">
          <a:extLst>
            <a:ext uri="{FF2B5EF4-FFF2-40B4-BE49-F238E27FC236}">
              <a16:creationId xmlns:a16="http://schemas.microsoft.com/office/drawing/2014/main" id="{A9945CC9-671C-4CB5-A154-6D11B36D9B8F}"/>
            </a:ext>
          </a:extLst>
        </xdr:cNvPr>
        <xdr:cNvSpPr/>
      </xdr:nvSpPr>
      <xdr:spPr>
        <a:xfrm>
          <a:off x="0" y="0"/>
          <a:ext cx="24733250" cy="1471083"/>
        </a:xfrm>
        <a:prstGeom prst="rect">
          <a:avLst/>
        </a:prstGeom>
        <a:solidFill>
          <a:srgbClr val="FFC000"/>
        </a:solidFill>
        <a:ln w="41275">
          <a:solidFill>
            <a:sysClr val="window" lastClr="FFFFFF"/>
          </a:solidFill>
          <a:miter lim="400000"/>
        </a:ln>
        <a:extLst>
          <a:ext uri="{C572A759-6A51-4108-AA02-DFA0A04FC94B}">
            <ma14:wrappingTextBoxFlag xmlns:lc="http://schemas.openxmlformats.org/drawingml/2006/lockedCanvas" xmlns="" xmlns:ma14="http://schemas.microsoft.com/office/mac/drawingml/2011/main" xmlns:p="http://schemas.openxmlformats.org/presentationml/2006/main" xmlns:r="http://schemas.openxmlformats.org/officeDocument/2006/relationships" val="1"/>
          </a:ext>
        </a:extLst>
      </xdr:spPr>
      <xdr:txBody>
        <a:bodyPr wrap="square" lIns="33866" tIns="33866" rIns="33866" bIns="33866"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1pPr>
          <a:lvl2pPr marL="0" marR="0" indent="228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2pPr>
          <a:lvl3pPr marL="0" marR="0" indent="457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3pPr>
          <a:lvl4pPr marL="0" marR="0" indent="685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4pPr>
          <a:lvl5pPr marL="0" marR="0" indent="9144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5pPr>
          <a:lvl6pPr marL="0" marR="0" indent="11430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6pPr>
          <a:lvl7pPr marL="0" marR="0" indent="1371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7pPr>
          <a:lvl8pPr marL="0" marR="0" indent="1600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8pPr>
          <a:lvl9pPr marL="0" marR="0" indent="1828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9pPr>
        </a:lstStyle>
        <a:p>
          <a:pPr marL="0" marR="0" lvl="0" indent="0" algn="ctr" defTabSz="647700" rtl="0" eaLnBrk="1" fontAlgn="auto" latinLnBrk="0" hangingPunct="0">
            <a:lnSpc>
              <a:spcPct val="100000"/>
            </a:lnSpc>
            <a:spcBef>
              <a:spcPts val="0"/>
            </a:spcBef>
            <a:spcAft>
              <a:spcPts val="0"/>
            </a:spcAft>
            <a:buClrTx/>
            <a:buSzTx/>
            <a:buFontTx/>
            <a:buNone/>
            <a:tabLst/>
            <a:defRPr/>
          </a:pPr>
          <a:r>
            <a:rPr kumimoji="0" lang="en-AU" sz="5400" b="1" i="0" u="none" strike="noStrike" kern="0" cap="none" spc="0" normalizeH="0" baseline="0">
              <a:ln>
                <a:noFill/>
              </a:ln>
              <a:solidFill>
                <a:prstClr val="black">
                  <a:lumMod val="50000"/>
                </a:prstClr>
              </a:solidFill>
              <a:effectLst/>
              <a:uLnTx/>
              <a:uFillTx/>
              <a:latin typeface="Helvetica"/>
              <a:cs typeface="Helvetica"/>
              <a:sym typeface="Helvetica"/>
            </a:rPr>
            <a:t>   FRAMEWORK</a:t>
          </a:r>
          <a:r>
            <a:rPr kumimoji="0" lang="en-AU" sz="5400" b="1" i="0" u="none" strike="noStrike" kern="0" cap="none" spc="0" normalizeH="0" baseline="0">
              <a:ln>
                <a:noFill/>
              </a:ln>
              <a:solidFill>
                <a:srgbClr val="A5A5A5"/>
              </a:solidFill>
              <a:effectLst/>
              <a:uLnTx/>
              <a:uFillTx/>
              <a:latin typeface="Helvetica"/>
              <a:cs typeface="Helvetica"/>
              <a:sym typeface="Helvetica"/>
            </a:rPr>
            <a:t> </a:t>
          </a:r>
          <a:r>
            <a:rPr kumimoji="0" lang="en-AU" sz="5400" b="1" i="0" u="none" strike="noStrike" kern="0" cap="none" spc="0" normalizeH="0" baseline="0">
              <a:ln>
                <a:noFill/>
              </a:ln>
              <a:solidFill>
                <a:schemeClr val="bg1"/>
              </a:solidFill>
              <a:effectLst/>
              <a:uLnTx/>
              <a:uFillTx/>
              <a:latin typeface="Helvetica"/>
              <a:cs typeface="Helvetica"/>
              <a:sym typeface="Helvetica"/>
            </a:rPr>
            <a:t>Channel Coverage</a:t>
          </a:r>
          <a:r>
            <a:rPr kumimoji="0" lang="en-AU" sz="5400" b="1" i="0" u="none" strike="noStrike" kern="0" cap="none" spc="0" normalizeH="0" baseline="0">
              <a:ln>
                <a:noFill/>
              </a:ln>
              <a:solidFill>
                <a:prstClr val="white">
                  <a:lumMod val="50000"/>
                </a:prstClr>
              </a:solidFill>
              <a:effectLst/>
              <a:uLnTx/>
              <a:uFillTx/>
              <a:latin typeface="Helvetica"/>
              <a:cs typeface="Helvetica"/>
              <a:sym typeface="Helvetica"/>
            </a:rPr>
            <a:t> CURATOR</a:t>
          </a:r>
          <a:endParaRPr kumimoji="0" lang="en-AU" sz="5400" b="1" i="0" u="none" strike="noStrike" kern="0" cap="none" spc="0" normalizeH="0" baseline="0">
            <a:ln>
              <a:noFill/>
            </a:ln>
            <a:solidFill>
              <a:schemeClr val="bg1"/>
            </a:solidFill>
            <a:effectLst/>
            <a:uLnTx/>
            <a:uFillTx/>
            <a:latin typeface="Helvetica"/>
            <a:cs typeface="Helvetica"/>
            <a:sym typeface="Helvetica"/>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0.35021</cdr:x>
      <cdr:y>0.04668</cdr:y>
    </cdr:from>
    <cdr:to>
      <cdr:x>0.69421</cdr:x>
      <cdr:y>0.09548</cdr:y>
    </cdr:to>
    <cdr:sp macro="" textlink="">
      <cdr:nvSpPr>
        <cdr:cNvPr id="2" name="TextBox 1"/>
        <cdr:cNvSpPr txBox="1"/>
      </cdr:nvSpPr>
      <cdr:spPr>
        <a:xfrm xmlns:a="http://schemas.openxmlformats.org/drawingml/2006/main">
          <a:off x="3379070" y="677344"/>
          <a:ext cx="3319196" cy="708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2400" b="1"/>
            <a:t>Channel Coverage</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493697</xdr:colOff>
      <xdr:row>24</xdr:row>
      <xdr:rowOff>161924</xdr:rowOff>
    </xdr:to>
    <xdr:pic>
      <xdr:nvPicPr>
        <xdr:cNvPr id="3" name="Picture 2">
          <a:extLst>
            <a:ext uri="{FF2B5EF4-FFF2-40B4-BE49-F238E27FC236}">
              <a16:creationId xmlns:a16="http://schemas.microsoft.com/office/drawing/2014/main" id="{F773F9A1-444F-42FB-95D3-F2DDC0556D0C}"/>
            </a:ext>
          </a:extLst>
        </xdr:cNvPr>
        <xdr:cNvPicPr>
          <a:picLocks noChangeAspect="1"/>
        </xdr:cNvPicPr>
      </xdr:nvPicPr>
      <xdr:blipFill>
        <a:blip xmlns:r="http://schemas.openxmlformats.org/officeDocument/2006/relationships" r:embed="rId1"/>
        <a:stretch>
          <a:fillRect/>
        </a:stretch>
      </xdr:blipFill>
      <xdr:spPr>
        <a:xfrm>
          <a:off x="0" y="0"/>
          <a:ext cx="8418497" cy="47339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37111</xdr:rowOff>
    </xdr:from>
    <xdr:to>
      <xdr:col>19</xdr:col>
      <xdr:colOff>61851</xdr:colOff>
      <xdr:row>1</xdr:row>
      <xdr:rowOff>1212273</xdr:rowOff>
    </xdr:to>
    <xdr:sp macro="" textlink="">
      <xdr:nvSpPr>
        <xdr:cNvPr id="2" name="Shape 262">
          <a:extLst>
            <a:ext uri="{FF2B5EF4-FFF2-40B4-BE49-F238E27FC236}">
              <a16:creationId xmlns:a16="http://schemas.microsoft.com/office/drawing/2014/main" id="{90865EE4-C75B-49C8-9F26-F5AE29EA48C8}"/>
            </a:ext>
          </a:extLst>
        </xdr:cNvPr>
        <xdr:cNvSpPr/>
      </xdr:nvSpPr>
      <xdr:spPr>
        <a:xfrm>
          <a:off x="0" y="37111"/>
          <a:ext cx="23144513" cy="1360714"/>
        </a:xfrm>
        <a:prstGeom prst="rect">
          <a:avLst/>
        </a:prstGeom>
        <a:solidFill>
          <a:srgbClr val="FFC000"/>
        </a:solidFill>
        <a:ln w="41275">
          <a:solidFill>
            <a:sysClr val="window" lastClr="FFFFFF"/>
          </a:solidFill>
          <a:miter lim="400000"/>
        </a:ln>
        <a:extLst>
          <a:ext uri="{C572A759-6A51-4108-AA02-DFA0A04FC94B}">
            <ma14:wrappingTextBoxFlag xmlns:lc="http://schemas.openxmlformats.org/drawingml/2006/lockedCanvas" xmlns="" xmlns:ma14="http://schemas.microsoft.com/office/mac/drawingml/2011/main" xmlns:p="http://schemas.openxmlformats.org/presentationml/2006/main" xmlns:r="http://schemas.openxmlformats.org/officeDocument/2006/relationships" val="1"/>
          </a:ext>
        </a:extLst>
      </xdr:spPr>
      <xdr:txBody>
        <a:bodyPr wrap="square" lIns="33866" tIns="33866" rIns="33866" bIns="33866"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1pPr>
          <a:lvl2pPr marL="0" marR="0" indent="228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2pPr>
          <a:lvl3pPr marL="0" marR="0" indent="457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3pPr>
          <a:lvl4pPr marL="0" marR="0" indent="685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4pPr>
          <a:lvl5pPr marL="0" marR="0" indent="9144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5pPr>
          <a:lvl6pPr marL="0" marR="0" indent="11430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6pPr>
          <a:lvl7pPr marL="0" marR="0" indent="13716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7pPr>
          <a:lvl8pPr marL="0" marR="0" indent="16002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8pPr>
          <a:lvl9pPr marL="0" marR="0" indent="1828800" algn="ctr" defTabSz="647700" rtl="0" fontAlgn="auto" latinLnBrk="0" hangingPunct="0">
            <a:lnSpc>
              <a:spcPct val="100000"/>
            </a:lnSpc>
            <a:spcBef>
              <a:spcPts val="0"/>
            </a:spcBef>
            <a:spcAft>
              <a:spcPts val="0"/>
            </a:spcAft>
            <a:buClrTx/>
            <a:buSzTx/>
            <a:buFontTx/>
            <a:buNone/>
            <a:tabLst/>
            <a:defRPr kumimoji="0" sz="3800" b="0" i="0" u="none" strike="noStrike" cap="none" spc="0" normalizeH="0" baseline="0">
              <a:ln>
                <a:noFill/>
              </a:ln>
              <a:solidFill>
                <a:srgbClr val="FFFFFF"/>
              </a:solidFill>
              <a:effectLst/>
              <a:uFillTx/>
              <a:latin typeface="Calibri" panose="020F0502020204030204"/>
              <a:sym typeface="Chalkduster"/>
            </a:defRPr>
          </a:lvl9pPr>
        </a:lstStyle>
        <a:p>
          <a:pPr marL="0" marR="0" lvl="0" indent="0" algn="ctr" defTabSz="647700" rtl="0" eaLnBrk="1" fontAlgn="auto" latinLnBrk="0" hangingPunct="0">
            <a:lnSpc>
              <a:spcPct val="100000"/>
            </a:lnSpc>
            <a:spcBef>
              <a:spcPts val="0"/>
            </a:spcBef>
            <a:spcAft>
              <a:spcPts val="0"/>
            </a:spcAft>
            <a:buClrTx/>
            <a:buSzTx/>
            <a:buFontTx/>
            <a:buNone/>
            <a:tabLst/>
            <a:defRPr/>
          </a:pPr>
          <a:r>
            <a:rPr kumimoji="0" lang="en-AU" sz="5400" b="1" i="0" u="none" strike="noStrike" kern="0" cap="none" spc="0" normalizeH="0" baseline="0">
              <a:ln>
                <a:noFill/>
              </a:ln>
              <a:solidFill>
                <a:prstClr val="black">
                  <a:lumMod val="50000"/>
                </a:prstClr>
              </a:solidFill>
              <a:effectLst/>
              <a:uLnTx/>
              <a:uFillTx/>
              <a:latin typeface="Helvetica"/>
              <a:cs typeface="Helvetica"/>
              <a:sym typeface="Helvetica"/>
            </a:rPr>
            <a:t>   FRAMEWORK</a:t>
          </a:r>
          <a:r>
            <a:rPr kumimoji="0" lang="en-AU" sz="5400" b="1" i="0" u="none" strike="noStrike" kern="0" cap="none" spc="0" normalizeH="0" baseline="0">
              <a:ln>
                <a:noFill/>
              </a:ln>
              <a:solidFill>
                <a:srgbClr val="A5A5A5"/>
              </a:solidFill>
              <a:effectLst/>
              <a:uLnTx/>
              <a:uFillTx/>
              <a:latin typeface="Helvetica"/>
              <a:cs typeface="Helvetica"/>
              <a:sym typeface="Helvetica"/>
            </a:rPr>
            <a:t> </a:t>
          </a:r>
          <a:r>
            <a:rPr kumimoji="0" lang="en-AU" sz="5400" b="1" i="0" u="none" strike="noStrike" kern="0" cap="none" spc="0" normalizeH="0" baseline="0">
              <a:ln>
                <a:noFill/>
              </a:ln>
              <a:solidFill>
                <a:schemeClr val="bg1"/>
              </a:solidFill>
              <a:effectLst/>
              <a:uLnTx/>
              <a:uFillTx/>
              <a:latin typeface="Helvetica"/>
              <a:cs typeface="Helvetica"/>
              <a:sym typeface="Helvetica"/>
            </a:rPr>
            <a:t>Room Mapping</a:t>
          </a:r>
          <a:r>
            <a:rPr kumimoji="0" lang="en-AU" sz="5400" b="1" i="0" u="none" strike="noStrike" kern="0" cap="none" spc="0" normalizeH="0" baseline="0">
              <a:ln>
                <a:noFill/>
              </a:ln>
              <a:solidFill>
                <a:prstClr val="white">
                  <a:lumMod val="50000"/>
                </a:prstClr>
              </a:solidFill>
              <a:effectLst/>
              <a:uLnTx/>
              <a:uFillTx/>
              <a:latin typeface="Helvetica"/>
              <a:cs typeface="Helvetica"/>
              <a:sym typeface="Helvetica"/>
            </a:rPr>
            <a:t> TEMPLATE</a:t>
          </a:r>
          <a:endParaRPr kumimoji="0" lang="en-AU" sz="5400" b="1" i="0" u="none" strike="noStrike" kern="0" cap="none" spc="0" normalizeH="0" baseline="0">
            <a:ln>
              <a:noFill/>
            </a:ln>
            <a:solidFill>
              <a:schemeClr val="bg1"/>
            </a:solidFill>
            <a:effectLst/>
            <a:uLnTx/>
            <a:uFillTx/>
            <a:latin typeface="Helvetica"/>
            <a:cs typeface="Helvetica"/>
            <a:sym typeface="Helvetica"/>
          </a:endParaRPr>
        </a:p>
      </xdr:txBody>
    </xdr:sp>
    <xdr:clientData/>
  </xdr:twoCellAnchor>
  <xdr:twoCellAnchor editAs="oneCell">
    <xdr:from>
      <xdr:col>18</xdr:col>
      <xdr:colOff>724874</xdr:colOff>
      <xdr:row>1</xdr:row>
      <xdr:rowOff>0</xdr:rowOff>
    </xdr:from>
    <xdr:to>
      <xdr:col>18</xdr:col>
      <xdr:colOff>1859055</xdr:colOff>
      <xdr:row>1</xdr:row>
      <xdr:rowOff>1134181</xdr:rowOff>
    </xdr:to>
    <xdr:pic>
      <xdr:nvPicPr>
        <xdr:cNvPr id="3" name="Graphic 6" descr="Checklist">
          <a:extLst>
            <a:ext uri="{FF2B5EF4-FFF2-40B4-BE49-F238E27FC236}">
              <a16:creationId xmlns:a16="http://schemas.microsoft.com/office/drawing/2014/main" id="{29234AFF-8B5C-4CD7-B79C-1C21027B60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877796" y="185552"/>
          <a:ext cx="1134181" cy="1134181"/>
        </a:xfrm>
        <a:prstGeom prst="rect">
          <a:avLst/>
        </a:prstGeom>
      </xdr:spPr>
    </xdr:pic>
    <xdr:clientData/>
  </xdr:twoCellAnchor>
  <xdr:twoCellAnchor editAs="oneCell">
    <xdr:from>
      <xdr:col>13</xdr:col>
      <xdr:colOff>0</xdr:colOff>
      <xdr:row>102</xdr:row>
      <xdr:rowOff>86466</xdr:rowOff>
    </xdr:from>
    <xdr:to>
      <xdr:col>13</xdr:col>
      <xdr:colOff>1866123</xdr:colOff>
      <xdr:row>105</xdr:row>
      <xdr:rowOff>141126</xdr:rowOff>
    </xdr:to>
    <xdr:pic>
      <xdr:nvPicPr>
        <xdr:cNvPr id="4" name="Picture 3">
          <a:extLst>
            <a:ext uri="{FF2B5EF4-FFF2-40B4-BE49-F238E27FC236}">
              <a16:creationId xmlns:a16="http://schemas.microsoft.com/office/drawing/2014/main" id="{4DE26189-A523-48FE-B970-79B947D2B6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04221" y="21227018"/>
          <a:ext cx="1866123" cy="611316"/>
        </a:xfrm>
        <a:prstGeom prst="rect">
          <a:avLst/>
        </a:prstGeom>
      </xdr:spPr>
    </xdr:pic>
    <xdr:clientData/>
  </xdr:twoCellAnchor>
  <xdr:twoCellAnchor editAs="oneCell">
    <xdr:from>
      <xdr:col>16</xdr:col>
      <xdr:colOff>1583376</xdr:colOff>
      <xdr:row>19</xdr:row>
      <xdr:rowOff>111330</xdr:rowOff>
    </xdr:from>
    <xdr:to>
      <xdr:col>18</xdr:col>
      <xdr:colOff>1575564</xdr:colOff>
      <xdr:row>26</xdr:row>
      <xdr:rowOff>61849</xdr:rowOff>
    </xdr:to>
    <xdr:pic>
      <xdr:nvPicPr>
        <xdr:cNvPr id="7" name="Picture 6">
          <a:extLst>
            <a:ext uri="{FF2B5EF4-FFF2-40B4-BE49-F238E27FC236}">
              <a16:creationId xmlns:a16="http://schemas.microsoft.com/office/drawing/2014/main" id="{B4C59A5A-14A0-4E8C-B952-513A6AB53D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876818" y="5838700"/>
          <a:ext cx="3851668" cy="12617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18.png"/></Relationships>
</file>

<file path=xl/webextensions/_rels/webextension2.xml.rels><?xml version="1.0" encoding="UTF-8" standalone="yes"?>
<Relationships xmlns="http://schemas.openxmlformats.org/package/2006/relationships"><Relationship Id="rId1" Type="http://schemas.openxmlformats.org/officeDocument/2006/relationships/image" Target="../media/image19.png"/></Relationships>
</file>

<file path=xl/webextensions/webextension1.xml><?xml version="1.0" encoding="utf-8"?>
<we:webextension xmlns:we="http://schemas.microsoft.com/office/webextensions/webextension/2010/11" id="{1DE60DE0-454F-4AE5-9EF8-F44EB6B05BF3}">
  <we:reference id="wa104104476" version="1.3.0.0" store="en-US" storeType="OMEX"/>
  <we:alternateReferences/>
  <we:properties>
    <we:property name="sku" value="&quot;peoplebar-classic&quot;"/>
    <we:property name="theme" value="&quot;classic-rosewhite&quot;"/>
    <we:property name="shape" value="&quot;muscle-people&quot;"/>
    <we:property name="layout-element-title" value="&quot;OFFLINE = 50%&quot;"/>
  </we:properties>
  <we:bindings>
    <we:binding id="dataVizBinding" type="matrix" appref="{1204191C-CA3A-4081-B7CF-4E3B7E8DB211}"/>
  </we:bindings>
  <we:snapshot xmlns:r="http://schemas.openxmlformats.org/officeDocument/2006/relationships" r:embed="rId1"/>
</we:webextension>
</file>

<file path=xl/webextensions/webextension2.xml><?xml version="1.0" encoding="utf-8"?>
<we:webextension xmlns:we="http://schemas.microsoft.com/office/webextensions/webextension/2010/11" id="{92A8E567-7990-4EB6-811A-49580538CB58}">
  <we:reference id="wa104104476" version="1.3.0.0" store="en-US" storeType="OMEX"/>
  <we:alternateReferences/>
  <we:properties>
    <we:property name="sku" value="&quot;peoplebar-classic&quot;"/>
    <we:property name="theme" value="&quot;classic-bluewhite&quot;"/>
    <we:property name="shape" value="&quot;laptop&quot;"/>
    <we:property name="layout-element-title" value="&quot;ONLINE = 50%&quot;"/>
  </we:properties>
  <we:bindings>
    <we:binding id="dataVizBinding" type="matrix" appref="{FA442225-AA3B-4A69-84C0-E3DA00CCC695}"/>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tatista.com/topics/2704/online-travel-market/" TargetMode="External"/><Relationship Id="rId1" Type="http://schemas.openxmlformats.org/officeDocument/2006/relationships/hyperlink" Target="http://www.roymorgan.com/findings/7193-booking-com-australias-new-favourite-travel-agent-201703270949"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8:D20"/>
  <sheetViews>
    <sheetView showGridLines="0" tabSelected="1" zoomScale="187" zoomScaleNormal="187" workbookViewId="0">
      <selection activeCell="F11" sqref="F11"/>
    </sheetView>
  </sheetViews>
  <sheetFormatPr defaultRowHeight="15" x14ac:dyDescent="0.25"/>
  <cols>
    <col min="1" max="1" width="13.85546875" customWidth="1"/>
    <col min="2" max="2" width="9.140625" style="12"/>
    <col min="3" max="3" width="42" customWidth="1"/>
    <col min="4" max="4" width="21.28515625" customWidth="1"/>
    <col min="5" max="5" width="2.7109375" customWidth="1"/>
  </cols>
  <sheetData>
    <row r="8" spans="2:4" x14ac:dyDescent="0.25">
      <c r="B8" s="10" t="s">
        <v>70</v>
      </c>
      <c r="C8" s="11" t="s">
        <v>71</v>
      </c>
      <c r="D8" s="11" t="s">
        <v>72</v>
      </c>
    </row>
    <row r="9" spans="2:4" x14ac:dyDescent="0.25">
      <c r="B9" s="12">
        <v>1</v>
      </c>
      <c r="C9" s="15" t="s">
        <v>77</v>
      </c>
      <c r="D9" t="s">
        <v>74</v>
      </c>
    </row>
    <row r="11" spans="2:4" x14ac:dyDescent="0.25">
      <c r="B11" s="12">
        <v>2</v>
      </c>
      <c r="C11" s="16" t="s">
        <v>78</v>
      </c>
      <c r="D11" t="s">
        <v>73</v>
      </c>
    </row>
    <row r="12" spans="2:4" x14ac:dyDescent="0.25">
      <c r="C12" s="13"/>
    </row>
    <row r="13" spans="2:4" x14ac:dyDescent="0.25">
      <c r="B13" s="12">
        <v>3</v>
      </c>
      <c r="C13" s="14" t="s">
        <v>81</v>
      </c>
      <c r="D13" t="s">
        <v>75</v>
      </c>
    </row>
    <row r="14" spans="2:4" x14ac:dyDescent="0.25">
      <c r="C14" s="13"/>
    </row>
    <row r="15" spans="2:4" x14ac:dyDescent="0.25">
      <c r="B15" s="12">
        <v>4</v>
      </c>
      <c r="C15" s="14" t="s">
        <v>80</v>
      </c>
      <c r="D15" t="s">
        <v>75</v>
      </c>
    </row>
    <row r="16" spans="2:4" x14ac:dyDescent="0.25">
      <c r="C16" s="13"/>
    </row>
    <row r="17" spans="2:4" x14ac:dyDescent="0.25">
      <c r="B17" s="12">
        <v>5</v>
      </c>
      <c r="C17" s="14" t="s">
        <v>155</v>
      </c>
      <c r="D17" t="s">
        <v>79</v>
      </c>
    </row>
    <row r="18" spans="2:4" x14ac:dyDescent="0.25">
      <c r="C18" s="13"/>
    </row>
    <row r="19" spans="2:4" x14ac:dyDescent="0.25">
      <c r="B19" s="12">
        <v>6</v>
      </c>
      <c r="C19" s="14" t="s">
        <v>82</v>
      </c>
      <c r="D19" t="s">
        <v>83</v>
      </c>
    </row>
    <row r="20" spans="2:4" x14ac:dyDescent="0.25">
      <c r="C20" s="13"/>
    </row>
  </sheetData>
  <sheetProtection password="CE16" sheet="1" objects="1" scenarios="1"/>
  <hyperlinks>
    <hyperlink ref="C9" location="'BILLBOARD EFFECT'!A1" display="The BILLBOARD EFFECT" xr:uid="{00000000-0004-0000-0000-000000000000}"/>
    <hyperlink ref="C11" location="'WHO''s WHO in the ZOO'!A1" display="WHO's WHO in the ZOO" xr:uid="{00000000-0004-0000-0000-000001000000}"/>
    <hyperlink ref="C15" location="'CHANNEL COVERAGE CURATOR'!A1" display="CHANNEL COVERAGE CURATOR" xr:uid="{00000000-0004-0000-0000-000002000000}"/>
    <hyperlink ref="C17" location="'DISTRIBUTION GAMEPLAN'!A1" display="DISTRIBUTION GAME PLAN" xr:uid="{00000000-0004-0000-0000-000003000000}"/>
    <hyperlink ref="C19" location="'ROOM MAPPING TEMPLATE'!A1" display="ROOM MAPPING TEMPLATE" xr:uid="{00000000-0004-0000-0000-000004000000}"/>
    <hyperlink ref="C13" location="'SOPHISTICATED SOURCE STANDARDS'!A1" display="SOPHISTICATED SOURCE STANDARDS" xr:uid="{00000000-0004-0000-0000-000005000000}"/>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zoomScale="157" zoomScaleNormal="157" workbookViewId="0">
      <selection activeCell="M24" sqref="A1:M24"/>
    </sheetView>
  </sheetViews>
  <sheetFormatPr defaultRowHeight="15" x14ac:dyDescent="0.25"/>
  <sheetData/>
  <sheetProtection algorithmName="SHA-512" hashValue="g4cxJjbAGjQEtZ55MlIqGTvlsGVuLhiMD3qaG2iHFO47Tak0AQoTidzkQ18fEj84efh6Nlxb/ZO2eHjCfnJ7qQ==" saltValue="0rmw7xZNq+lmaqqSPFi03Q==" spinCount="100000" sheet="1" objects="1" scenarios="1"/>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AC55"/>
  <sheetViews>
    <sheetView zoomScale="170" zoomScaleNormal="170" workbookViewId="0"/>
  </sheetViews>
  <sheetFormatPr defaultColWidth="8.7109375" defaultRowHeight="15" x14ac:dyDescent="0.25"/>
  <cols>
    <col min="1" max="44" width="6.7109375" style="1" customWidth="1"/>
    <col min="45" max="16384" width="8.7109375" style="1"/>
  </cols>
  <sheetData>
    <row r="2" spans="2:5" ht="49.5" x14ac:dyDescent="0.25">
      <c r="B2" s="109"/>
      <c r="C2" s="109"/>
      <c r="D2" s="109"/>
      <c r="E2" s="109"/>
    </row>
    <row r="20" spans="6:22" ht="21" x14ac:dyDescent="0.35">
      <c r="F20" s="2"/>
      <c r="M20" s="3"/>
      <c r="N20" s="4"/>
      <c r="T20" s="5"/>
      <c r="U20" s="3"/>
      <c r="V20" s="6"/>
    </row>
    <row r="24" spans="6:22" x14ac:dyDescent="0.25">
      <c r="F24" s="2"/>
    </row>
    <row r="30" spans="6:22" ht="21" x14ac:dyDescent="0.35">
      <c r="R30" s="3"/>
      <c r="S30" s="4"/>
    </row>
    <row r="33" spans="13:29" ht="26.25" x14ac:dyDescent="0.4">
      <c r="S33" s="7"/>
    </row>
    <row r="34" spans="13:29" ht="21" x14ac:dyDescent="0.35">
      <c r="M34" s="3"/>
      <c r="N34" s="4"/>
    </row>
    <row r="36" spans="13:29" ht="21" x14ac:dyDescent="0.35">
      <c r="R36" s="3"/>
      <c r="S36" s="4"/>
    </row>
    <row r="41" spans="13:29" ht="21" x14ac:dyDescent="0.35">
      <c r="T41" s="3"/>
      <c r="U41" s="4"/>
    </row>
    <row r="42" spans="13:29" ht="21" x14ac:dyDescent="0.35">
      <c r="AB42" s="3"/>
      <c r="AC42" s="4"/>
    </row>
    <row r="47" spans="13:29" ht="21" x14ac:dyDescent="0.35">
      <c r="Q47" s="3"/>
      <c r="R47" s="4"/>
    </row>
    <row r="50" spans="12:20" ht="21" x14ac:dyDescent="0.35">
      <c r="L50" s="5"/>
      <c r="S50" s="3"/>
      <c r="T50" s="4"/>
    </row>
    <row r="55" spans="12:20" ht="21" x14ac:dyDescent="0.35">
      <c r="P55" s="3"/>
      <c r="Q55" s="4"/>
    </row>
  </sheetData>
  <sheetProtection password="CE16" sheet="1" objects="1" scenarios="1"/>
  <mergeCells count="1">
    <mergeCell ref="B2:E2"/>
  </mergeCells>
  <pageMargins left="0.7" right="0.7" top="0.75" bottom="0.75" header="0.3" footer="0.3"/>
  <pageSetup paperSize="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G61"/>
  <sheetViews>
    <sheetView zoomScale="60" zoomScaleNormal="60" workbookViewId="0">
      <selection activeCell="K5" sqref="K5"/>
    </sheetView>
  </sheetViews>
  <sheetFormatPr defaultColWidth="8.7109375" defaultRowHeight="15" x14ac:dyDescent="0.25"/>
  <cols>
    <col min="1" max="1" width="6.7109375" style="1" customWidth="1"/>
    <col min="2" max="2" width="16.85546875" style="1" customWidth="1"/>
    <col min="3" max="3" width="21.140625" style="1" customWidth="1"/>
    <col min="4" max="4" width="16.42578125" style="1" customWidth="1"/>
    <col min="5" max="5" width="16" style="1" customWidth="1"/>
    <col min="6" max="10" width="6.7109375" style="1" customWidth="1"/>
    <col min="11" max="11" width="20" style="1" customWidth="1"/>
    <col min="12" max="12" width="6.7109375" style="1" customWidth="1"/>
    <col min="13" max="13" width="15.42578125" style="1" bestFit="1" customWidth="1"/>
    <col min="14" max="14" width="14.42578125" style="1" bestFit="1" customWidth="1"/>
    <col min="15" max="15" width="10.140625" style="1" bestFit="1" customWidth="1"/>
    <col min="16" max="16" width="10.85546875" style="1" customWidth="1"/>
    <col min="17" max="18" width="6.7109375" style="1" customWidth="1"/>
    <col min="19" max="19" width="17.140625" style="1" customWidth="1"/>
    <col min="20" max="27" width="6.7109375" style="1" customWidth="1"/>
    <col min="28" max="28" width="17.5703125" style="1" customWidth="1"/>
    <col min="29" max="30" width="6.7109375" style="1" customWidth="1"/>
    <col min="31" max="31" width="42.5703125" style="1" customWidth="1"/>
    <col min="32" max="44" width="6.7109375" style="1" customWidth="1"/>
    <col min="45" max="16384" width="8.7109375" style="1"/>
  </cols>
  <sheetData>
    <row r="2" spans="2:33" ht="49.5" x14ac:dyDescent="0.25">
      <c r="B2" s="109"/>
      <c r="C2" s="109"/>
      <c r="D2" s="109"/>
      <c r="E2" s="109"/>
    </row>
    <row r="3" spans="2:33" ht="49.5" x14ac:dyDescent="0.25">
      <c r="B3" s="9"/>
      <c r="C3" s="9"/>
      <c r="D3" s="9"/>
      <c r="E3" s="9"/>
    </row>
    <row r="4" spans="2:33" ht="60.75" customHeight="1" x14ac:dyDescent="0.25">
      <c r="B4" s="112" t="s">
        <v>152</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row>
    <row r="5" spans="2:33" ht="60" customHeight="1" x14ac:dyDescent="0.7">
      <c r="B5" s="114" t="s">
        <v>165</v>
      </c>
      <c r="C5" s="114"/>
      <c r="D5" s="114"/>
      <c r="E5" s="114"/>
      <c r="F5" s="114"/>
      <c r="G5" s="114"/>
      <c r="H5" s="114"/>
      <c r="I5" s="114"/>
      <c r="J5" s="114"/>
      <c r="K5" s="21" t="s">
        <v>92</v>
      </c>
      <c r="L5" s="22">
        <v>0.5</v>
      </c>
      <c r="O5" s="23" t="s">
        <v>105</v>
      </c>
    </row>
    <row r="6" spans="2:33" x14ac:dyDescent="0.25">
      <c r="B6" s="114"/>
      <c r="C6" s="114"/>
      <c r="D6" s="114"/>
      <c r="E6" s="114"/>
      <c r="F6" s="114"/>
      <c r="G6" s="114"/>
      <c r="H6" s="114"/>
      <c r="I6" s="114"/>
      <c r="J6" s="114"/>
      <c r="K6" s="21" t="s">
        <v>91</v>
      </c>
      <c r="L6" s="22">
        <v>0.5</v>
      </c>
    </row>
    <row r="7" spans="2:33" ht="221.25" customHeight="1" x14ac:dyDescent="0.25"/>
    <row r="8" spans="2:33" x14ac:dyDescent="0.25">
      <c r="E8" s="19" t="s">
        <v>94</v>
      </c>
    </row>
    <row r="9" spans="2:33" x14ac:dyDescent="0.25">
      <c r="E9" s="18" t="s">
        <v>2</v>
      </c>
    </row>
    <row r="10" spans="2:33" x14ac:dyDescent="0.25">
      <c r="E10" s="18" t="s">
        <v>3</v>
      </c>
      <c r="K10" s="1" t="s">
        <v>84</v>
      </c>
    </row>
    <row r="11" spans="2:33" x14ac:dyDescent="0.25">
      <c r="E11" s="18"/>
      <c r="AB11" s="2" t="s">
        <v>97</v>
      </c>
    </row>
    <row r="12" spans="2:33" x14ac:dyDescent="0.25">
      <c r="E12" s="19" t="s">
        <v>95</v>
      </c>
      <c r="K12" s="1" t="s">
        <v>0</v>
      </c>
      <c r="L12" s="17">
        <v>0.3</v>
      </c>
      <c r="AB12" s="1" t="s">
        <v>88</v>
      </c>
      <c r="AC12" s="17">
        <v>0.11</v>
      </c>
    </row>
    <row r="13" spans="2:33" x14ac:dyDescent="0.25">
      <c r="E13" s="18" t="s">
        <v>5</v>
      </c>
      <c r="K13" s="1" t="s">
        <v>1</v>
      </c>
      <c r="L13" s="17">
        <v>0.2</v>
      </c>
      <c r="S13" s="1" t="s">
        <v>85</v>
      </c>
      <c r="AB13" s="1" t="s">
        <v>89</v>
      </c>
      <c r="AC13" s="17">
        <v>0.11</v>
      </c>
    </row>
    <row r="14" spans="2:33" x14ac:dyDescent="0.25">
      <c r="E14" s="18" t="s">
        <v>7</v>
      </c>
      <c r="AB14" s="1" t="s">
        <v>90</v>
      </c>
      <c r="AC14" s="17">
        <v>0.03</v>
      </c>
      <c r="AF14" s="17"/>
      <c r="AG14" s="17"/>
    </row>
    <row r="15" spans="2:33" x14ac:dyDescent="0.25">
      <c r="E15" s="18" t="s">
        <v>6</v>
      </c>
      <c r="S15" s="1" t="s">
        <v>86</v>
      </c>
      <c r="T15" s="17">
        <v>0.25</v>
      </c>
      <c r="AF15" s="17"/>
    </row>
    <row r="16" spans="2:33" x14ac:dyDescent="0.25">
      <c r="E16" s="18" t="s">
        <v>4</v>
      </c>
      <c r="S16" s="1" t="s">
        <v>87</v>
      </c>
      <c r="T16" s="17">
        <v>0.15</v>
      </c>
      <c r="AF16" s="17"/>
    </row>
    <row r="17" spans="1:31" x14ac:dyDescent="0.25">
      <c r="E17" s="18" t="s">
        <v>96</v>
      </c>
      <c r="S17" s="1" t="s">
        <v>12</v>
      </c>
      <c r="T17" s="17">
        <v>0.1</v>
      </c>
    </row>
    <row r="19" spans="1:31" ht="14.25" customHeight="1" x14ac:dyDescent="0.25"/>
    <row r="21" spans="1:31" x14ac:dyDescent="0.25">
      <c r="F21" s="19" t="s">
        <v>93</v>
      </c>
    </row>
    <row r="22" spans="1:31" x14ac:dyDescent="0.25">
      <c r="F22" s="18" t="s">
        <v>10</v>
      </c>
    </row>
    <row r="23" spans="1:31" ht="16.5" customHeight="1" x14ac:dyDescent="0.35">
      <c r="F23" s="18" t="s">
        <v>8</v>
      </c>
      <c r="M23" s="3"/>
      <c r="N23" s="4"/>
      <c r="T23" s="5"/>
      <c r="U23" s="3"/>
      <c r="V23" s="6"/>
    </row>
    <row r="24" spans="1:31" x14ac:dyDescent="0.25">
      <c r="F24" s="18" t="s">
        <v>9</v>
      </c>
    </row>
    <row r="27" spans="1:31" x14ac:dyDescent="0.25">
      <c r="F27" s="2"/>
    </row>
    <row r="29" spans="1:31" ht="22.5" customHeight="1" x14ac:dyDescent="0.25"/>
    <row r="30" spans="1:31" ht="12"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row>
    <row r="31" spans="1:31" ht="46.5" x14ac:dyDescent="0.7">
      <c r="D31" s="23" t="s">
        <v>153</v>
      </c>
    </row>
    <row r="32" spans="1:31" ht="23.25" x14ac:dyDescent="0.35">
      <c r="B32" s="81" t="s">
        <v>101</v>
      </c>
      <c r="C32" s="82" t="s">
        <v>102</v>
      </c>
      <c r="D32" s="83" t="s">
        <v>103</v>
      </c>
      <c r="E32" s="84" t="s">
        <v>104</v>
      </c>
      <c r="G32" s="113" t="s">
        <v>154</v>
      </c>
      <c r="H32" s="113"/>
      <c r="I32" s="113"/>
      <c r="J32" s="113"/>
      <c r="K32" s="113"/>
      <c r="L32" s="113"/>
      <c r="M32" s="113"/>
    </row>
    <row r="33" spans="2:29" ht="27" customHeight="1" x14ac:dyDescent="0.35">
      <c r="B33" s="81" t="s">
        <v>98</v>
      </c>
      <c r="C33" s="85">
        <v>0.3</v>
      </c>
      <c r="D33" s="86"/>
      <c r="E33" s="87"/>
      <c r="G33" s="110"/>
      <c r="H33" s="111"/>
      <c r="I33" s="111"/>
      <c r="J33" s="111"/>
      <c r="K33" s="111"/>
      <c r="L33" s="111"/>
      <c r="M33" s="111"/>
    </row>
    <row r="34" spans="2:29" ht="27" customHeight="1" x14ac:dyDescent="0.35">
      <c r="B34" s="81" t="s">
        <v>99</v>
      </c>
      <c r="C34" s="85">
        <v>0.2</v>
      </c>
      <c r="D34" s="86"/>
      <c r="E34" s="87"/>
      <c r="G34" s="110"/>
      <c r="H34" s="111"/>
      <c r="I34" s="111"/>
      <c r="J34" s="111"/>
      <c r="K34" s="111"/>
      <c r="L34" s="111"/>
      <c r="M34" s="111"/>
    </row>
    <row r="35" spans="2:29" ht="27" customHeight="1" x14ac:dyDescent="0.35">
      <c r="B35" s="81" t="s">
        <v>97</v>
      </c>
      <c r="C35" s="85">
        <v>0.25</v>
      </c>
      <c r="D35" s="86"/>
      <c r="E35" s="87"/>
      <c r="G35" s="110"/>
      <c r="H35" s="111"/>
      <c r="I35" s="111"/>
      <c r="J35" s="111"/>
      <c r="K35" s="111"/>
      <c r="L35" s="111"/>
      <c r="M35" s="111"/>
      <c r="R35" s="3"/>
      <c r="S35" s="4"/>
    </row>
    <row r="36" spans="2:29" ht="27" customHeight="1" x14ac:dyDescent="0.35">
      <c r="B36" s="81" t="s">
        <v>100</v>
      </c>
      <c r="C36" s="85">
        <v>0.15</v>
      </c>
      <c r="D36" s="86"/>
      <c r="E36" s="87"/>
      <c r="G36" s="110"/>
      <c r="H36" s="111"/>
      <c r="I36" s="111"/>
      <c r="J36" s="111"/>
      <c r="K36" s="111"/>
      <c r="L36" s="111"/>
      <c r="M36" s="111"/>
    </row>
    <row r="37" spans="2:29" ht="27" customHeight="1" x14ac:dyDescent="0.35">
      <c r="B37" s="81" t="s">
        <v>12</v>
      </c>
      <c r="C37" s="85">
        <v>0.1</v>
      </c>
      <c r="D37" s="86"/>
      <c r="E37" s="87"/>
      <c r="G37" s="110"/>
      <c r="H37" s="111"/>
      <c r="I37" s="111"/>
      <c r="J37" s="111"/>
      <c r="K37" s="111"/>
      <c r="L37" s="111"/>
      <c r="M37" s="111"/>
    </row>
    <row r="38" spans="2:29" ht="26.25" x14ac:dyDescent="0.4">
      <c r="S38" s="7"/>
    </row>
    <row r="39" spans="2:29" ht="21" x14ac:dyDescent="0.35">
      <c r="M39" s="3"/>
      <c r="N39" s="4"/>
    </row>
    <row r="41" spans="2:29" ht="21" x14ac:dyDescent="0.35">
      <c r="R41" s="3"/>
      <c r="S41" s="4"/>
    </row>
    <row r="46" spans="2:29" ht="21" x14ac:dyDescent="0.35">
      <c r="T46" s="3"/>
      <c r="U46" s="4"/>
    </row>
    <row r="47" spans="2:29" ht="21" x14ac:dyDescent="0.35">
      <c r="AB47" s="3"/>
      <c r="AC47" s="4"/>
    </row>
    <row r="52" spans="1:31" ht="12" customHeigh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ht="21" x14ac:dyDescent="0.35">
      <c r="Q53" s="3"/>
      <c r="R53" s="4"/>
    </row>
    <row r="56" spans="1:31" ht="21" x14ac:dyDescent="0.35">
      <c r="L56" s="5"/>
      <c r="S56" s="3"/>
      <c r="T56" s="4"/>
    </row>
    <row r="61" spans="1:31" ht="21" x14ac:dyDescent="0.35">
      <c r="J61" s="1" t="s">
        <v>156</v>
      </c>
      <c r="P61" s="3"/>
      <c r="Q61" s="4"/>
    </row>
  </sheetData>
  <sheetProtection algorithmName="SHA-512" hashValue="G9A6+ucYOlxkXrx5m/L7lf90+uodPMzogaQozn1wkAjp4veIHpm0uv2n2PW0BfOdIlmnZWFOK2d8ydkABJmOcw==" saltValue="idihAN8GrLqD1hZ9tJHDJA==" spinCount="100000" sheet="1" objects="1" scenarios="1"/>
  <protectedRanges>
    <protectedRange sqref="G33:M37" name="Actions"/>
    <protectedRange sqref="D33:E37" name="Data"/>
  </protectedRanges>
  <mergeCells count="9">
    <mergeCell ref="G34:M34"/>
    <mergeCell ref="G35:M35"/>
    <mergeCell ref="G36:M36"/>
    <mergeCell ref="G37:M37"/>
    <mergeCell ref="B2:E2"/>
    <mergeCell ref="B4:AE4"/>
    <mergeCell ref="G32:M32"/>
    <mergeCell ref="B5:J6"/>
    <mergeCell ref="G33:M33"/>
  </mergeCells>
  <pageMargins left="0.7" right="0.7" top="0.75" bottom="0.75" header="0.3" footer="0.3"/>
  <pageSetup paperSize="9" scale="37" orientation="landscape" r:id="rId1"/>
  <drawing r:id="rId2"/>
  <extLst>
    <ext xmlns:x15="http://schemas.microsoft.com/office/spreadsheetml/2010/11/main" uri="{F7C9EE02-42E1-4005-9D12-6889AFFD525C}">
      <x15:webExtensions xmlns:xm="http://schemas.microsoft.com/office/excel/2006/main">
        <x15:webExtension appRef="{1204191C-CA3A-4081-B7CF-4E3B7E8DB211}">
          <xm:f>'SOPHISTICATED SOURCE STANDARDS'!$K$12:$L$13</xm:f>
        </x15:webExtension>
        <x15:webExtension appRef="{FA442225-AA3B-4A69-84C0-E3DA00CCC695}">
          <xm:f>'SOPHISTICATED SOURCE STANDARDS'!$S$15:$T$17</xm:f>
        </x15:webExtension>
      </x15:webExtens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F40"/>
  <sheetViews>
    <sheetView zoomScale="60" zoomScaleNormal="60" workbookViewId="0">
      <selection activeCell="D7" sqref="D7"/>
    </sheetView>
  </sheetViews>
  <sheetFormatPr defaultColWidth="8.7109375" defaultRowHeight="15" x14ac:dyDescent="0.25"/>
  <cols>
    <col min="1" max="1" width="24.28515625" style="1" customWidth="1"/>
    <col min="2" max="3" width="22.85546875" style="1" customWidth="1"/>
    <col min="4" max="4" width="26.7109375" style="1" customWidth="1"/>
    <col min="5" max="5" width="57.140625" style="1" customWidth="1"/>
    <col min="6" max="6" width="71.42578125" style="1" customWidth="1"/>
    <col min="7" max="18" width="8.7109375" style="1"/>
    <col min="19" max="19" width="18.7109375" style="1" customWidth="1"/>
    <col min="20" max="20" width="13" style="1" customWidth="1"/>
    <col min="21" max="16384" width="8.7109375" style="1"/>
  </cols>
  <sheetData>
    <row r="1" spans="1:58" ht="114" customHeight="1" x14ac:dyDescent="0.25"/>
    <row r="2" spans="1:58" ht="114" customHeight="1" x14ac:dyDescent="0.25">
      <c r="A2" s="122" t="s">
        <v>174</v>
      </c>
      <c r="B2" s="122"/>
      <c r="C2" s="122"/>
      <c r="D2" s="122"/>
      <c r="E2" s="122"/>
      <c r="F2" s="122"/>
      <c r="G2" s="122"/>
      <c r="H2" s="122"/>
      <c r="I2" s="122"/>
      <c r="J2" s="122"/>
      <c r="K2" s="122"/>
      <c r="L2" s="122"/>
      <c r="M2" s="122"/>
      <c r="N2" s="122"/>
      <c r="O2" s="122"/>
      <c r="P2" s="122"/>
      <c r="Q2" s="122"/>
      <c r="R2" s="122"/>
      <c r="S2" s="122"/>
      <c r="T2" s="122"/>
      <c r="U2" s="122"/>
    </row>
    <row r="3" spans="1:58" s="8" customFormat="1" ht="26.45" customHeight="1" thickBot="1" x14ac:dyDescent="0.4">
      <c r="A3" s="115" t="s">
        <v>61</v>
      </c>
      <c r="B3" s="115"/>
      <c r="C3" s="115"/>
      <c r="D3" s="115"/>
      <c r="E3" s="115"/>
      <c r="F3" s="115"/>
      <c r="G3" s="99"/>
      <c r="H3" s="99"/>
      <c r="I3" s="99"/>
      <c r="J3" s="99"/>
      <c r="K3" s="99"/>
      <c r="L3" s="99"/>
      <c r="M3" s="99"/>
      <c r="N3" s="99"/>
      <c r="O3" s="99"/>
      <c r="P3" s="99"/>
      <c r="Q3" s="99"/>
      <c r="R3" s="99"/>
      <c r="S3" s="99"/>
      <c r="T3" s="99"/>
      <c r="U3" s="99"/>
    </row>
    <row r="4" spans="1:58" s="8" customFormat="1" ht="79.5" thickBot="1" x14ac:dyDescent="0.3">
      <c r="A4" s="89" t="s">
        <v>15</v>
      </c>
      <c r="B4" s="98" t="s">
        <v>158</v>
      </c>
      <c r="C4" s="89" t="s">
        <v>16</v>
      </c>
      <c r="D4" s="102" t="s">
        <v>162</v>
      </c>
      <c r="E4" s="89" t="s">
        <v>19</v>
      </c>
      <c r="F4" s="89" t="s">
        <v>25</v>
      </c>
      <c r="H4" s="116" t="s">
        <v>163</v>
      </c>
      <c r="I4" s="117"/>
      <c r="J4" s="117"/>
      <c r="K4" s="117"/>
      <c r="L4" s="118">
        <f>1-S4</f>
        <v>9.4999999999999973E-2</v>
      </c>
      <c r="M4" s="119"/>
      <c r="O4" s="120" t="s">
        <v>164</v>
      </c>
      <c r="P4" s="121"/>
      <c r="Q4" s="121"/>
      <c r="R4" s="121"/>
      <c r="S4" s="108">
        <f>T19</f>
        <v>0.90500000000000003</v>
      </c>
    </row>
    <row r="5" spans="1:58" s="8" customFormat="1" ht="48" customHeight="1" x14ac:dyDescent="0.25">
      <c r="A5" s="92" t="s">
        <v>173</v>
      </c>
      <c r="B5" s="94">
        <v>0.2</v>
      </c>
      <c r="C5" s="92"/>
      <c r="D5" s="103"/>
      <c r="E5" s="104" t="s">
        <v>168</v>
      </c>
      <c r="F5" s="104" t="s">
        <v>169</v>
      </c>
      <c r="S5" s="8" t="s">
        <v>87</v>
      </c>
      <c r="T5" s="88" t="str">
        <f>IF($D5="Yes",$B5,"")</f>
        <v/>
      </c>
      <c r="BF5" s="8" t="s">
        <v>159</v>
      </c>
    </row>
    <row r="6" spans="1:58" s="8" customFormat="1" ht="34.9" customHeight="1" x14ac:dyDescent="0.25">
      <c r="A6" s="92" t="s">
        <v>14</v>
      </c>
      <c r="B6" s="94">
        <v>0.27500000000000002</v>
      </c>
      <c r="C6" s="92"/>
      <c r="D6" s="103"/>
      <c r="E6" s="92"/>
      <c r="F6" s="92"/>
      <c r="S6" s="8" t="s">
        <v>14</v>
      </c>
      <c r="T6" s="88" t="str">
        <f>IF($D6="Yes",$B6,"")</f>
        <v/>
      </c>
      <c r="BF6" s="8" t="s">
        <v>159</v>
      </c>
    </row>
    <row r="7" spans="1:58" s="8" customFormat="1" ht="34.9" customHeight="1" x14ac:dyDescent="0.25">
      <c r="A7" s="90"/>
      <c r="B7" s="95"/>
      <c r="C7" s="90" t="s">
        <v>13</v>
      </c>
      <c r="D7" s="90">
        <f>D6</f>
        <v>0</v>
      </c>
      <c r="E7" s="90" t="s">
        <v>26</v>
      </c>
      <c r="F7" s="90" t="s">
        <v>36</v>
      </c>
      <c r="S7" s="8" t="s">
        <v>18</v>
      </c>
      <c r="T7" s="88">
        <f>B12</f>
        <v>5.0000000000000001E-3</v>
      </c>
      <c r="BF7" s="8" t="s">
        <v>160</v>
      </c>
    </row>
    <row r="8" spans="1:58" s="8" customFormat="1" ht="34.9" customHeight="1" x14ac:dyDescent="0.25">
      <c r="A8" s="90"/>
      <c r="B8" s="96"/>
      <c r="C8" s="90" t="s">
        <v>23</v>
      </c>
      <c r="D8" s="90">
        <f>D7</f>
        <v>0</v>
      </c>
      <c r="E8" s="90" t="s">
        <v>27</v>
      </c>
      <c r="F8" s="90" t="s">
        <v>37</v>
      </c>
      <c r="S8" s="8" t="s">
        <v>18</v>
      </c>
      <c r="T8" s="88" t="str">
        <f>IF($D12="Yes",$B12,"")</f>
        <v/>
      </c>
    </row>
    <row r="9" spans="1:58" s="8" customFormat="1" ht="34.9" customHeight="1" x14ac:dyDescent="0.25">
      <c r="A9" s="90"/>
      <c r="B9" s="96"/>
      <c r="C9" s="90" t="s">
        <v>24</v>
      </c>
      <c r="D9" s="90">
        <f>D8</f>
        <v>0</v>
      </c>
      <c r="E9" s="90" t="s">
        <v>28</v>
      </c>
      <c r="F9" s="90" t="s">
        <v>38</v>
      </c>
      <c r="S9" s="8" t="s">
        <v>30</v>
      </c>
      <c r="T9" s="88" t="str">
        <f>IF($D14="Yes",$B14,"")</f>
        <v/>
      </c>
    </row>
    <row r="10" spans="1:58" s="8" customFormat="1" ht="34.9" customHeight="1" x14ac:dyDescent="0.25">
      <c r="A10" s="90"/>
      <c r="B10" s="96"/>
      <c r="C10" s="90" t="s">
        <v>29</v>
      </c>
      <c r="D10" s="90" t="s">
        <v>76</v>
      </c>
      <c r="E10" s="90" t="s">
        <v>69</v>
      </c>
      <c r="F10" s="90" t="s">
        <v>39</v>
      </c>
      <c r="S10" s="8" t="s">
        <v>31</v>
      </c>
      <c r="T10" s="88" t="str">
        <f>IF($D15="Yes",$B15,"")</f>
        <v/>
      </c>
    </row>
    <row r="11" spans="1:58" s="8" customFormat="1" ht="34.9" customHeight="1" x14ac:dyDescent="0.25">
      <c r="A11" s="90"/>
      <c r="B11" s="100"/>
      <c r="C11" s="90" t="s">
        <v>17</v>
      </c>
      <c r="D11" s="90"/>
      <c r="E11" s="90" t="s">
        <v>20</v>
      </c>
      <c r="F11" s="90"/>
      <c r="S11" s="8" t="s">
        <v>68</v>
      </c>
      <c r="T11" s="91">
        <f>B16</f>
        <v>0.01</v>
      </c>
    </row>
    <row r="12" spans="1:58" s="8" customFormat="1" ht="34.9" customHeight="1" x14ac:dyDescent="0.25">
      <c r="A12" s="90"/>
      <c r="B12" s="101">
        <v>5.0000000000000001E-3</v>
      </c>
      <c r="C12" s="90" t="s">
        <v>18</v>
      </c>
      <c r="D12" s="103"/>
      <c r="E12" s="90" t="s">
        <v>21</v>
      </c>
      <c r="F12" s="90"/>
      <c r="S12" s="8" t="s">
        <v>46</v>
      </c>
      <c r="T12" s="88" t="str">
        <f>IF($D17="Yes",$B17,"")</f>
        <v/>
      </c>
    </row>
    <row r="13" spans="1:58" s="8" customFormat="1" ht="34.9" customHeight="1" x14ac:dyDescent="0.25">
      <c r="A13" s="92" t="s">
        <v>11</v>
      </c>
      <c r="B13" s="94">
        <v>0.27500000000000002</v>
      </c>
      <c r="C13" s="93"/>
      <c r="D13" s="93"/>
      <c r="E13" s="93"/>
      <c r="F13" s="93"/>
      <c r="S13" s="8" t="s">
        <v>42</v>
      </c>
      <c r="T13" s="91">
        <f>B21</f>
        <v>0.01</v>
      </c>
    </row>
    <row r="14" spans="1:58" s="8" customFormat="1" ht="34.9" customHeight="1" x14ac:dyDescent="0.25">
      <c r="A14" s="90"/>
      <c r="B14" s="95">
        <v>0.245</v>
      </c>
      <c r="C14" s="90" t="s">
        <v>30</v>
      </c>
      <c r="D14" s="103"/>
      <c r="E14" s="90" t="s">
        <v>26</v>
      </c>
      <c r="F14" s="90" t="s">
        <v>40</v>
      </c>
      <c r="S14" s="8" t="s">
        <v>62</v>
      </c>
      <c r="T14" s="80">
        <f>B22</f>
        <v>0.01</v>
      </c>
    </row>
    <row r="15" spans="1:58" s="8" customFormat="1" ht="34.9" customHeight="1" x14ac:dyDescent="0.25">
      <c r="A15" s="90"/>
      <c r="B15" s="95">
        <v>0.02</v>
      </c>
      <c r="C15" s="90" t="s">
        <v>31</v>
      </c>
      <c r="D15" s="103"/>
      <c r="E15" s="90" t="s">
        <v>32</v>
      </c>
      <c r="F15" s="90" t="s">
        <v>33</v>
      </c>
      <c r="S15" s="8" t="s">
        <v>66</v>
      </c>
      <c r="T15" s="80">
        <f>B23</f>
        <v>0.01</v>
      </c>
    </row>
    <row r="16" spans="1:58" s="8" customFormat="1" ht="34.9" customHeight="1" x14ac:dyDescent="0.25">
      <c r="A16" s="90"/>
      <c r="B16" s="96">
        <v>0.01</v>
      </c>
      <c r="C16" s="90" t="s">
        <v>68</v>
      </c>
      <c r="D16" s="90" t="s">
        <v>76</v>
      </c>
      <c r="E16" s="90" t="s">
        <v>69</v>
      </c>
      <c r="F16" s="90"/>
      <c r="S16" s="8" t="s">
        <v>34</v>
      </c>
      <c r="T16" s="88">
        <f>B24</f>
        <v>0.05</v>
      </c>
    </row>
    <row r="17" spans="1:20" s="8" customFormat="1" ht="34.9" customHeight="1" x14ac:dyDescent="0.25">
      <c r="A17" s="92" t="s">
        <v>46</v>
      </c>
      <c r="B17" s="94">
        <v>0.01</v>
      </c>
      <c r="C17" s="93"/>
      <c r="D17" s="103"/>
      <c r="E17" s="93"/>
      <c r="F17" s="93"/>
      <c r="S17" s="8" t="s">
        <v>166</v>
      </c>
      <c r="T17" s="91">
        <f>B32</f>
        <v>0</v>
      </c>
    </row>
    <row r="18" spans="1:20" s="8" customFormat="1" ht="46.9" customHeight="1" x14ac:dyDescent="0.25">
      <c r="A18" s="90"/>
      <c r="B18" s="100"/>
      <c r="C18" s="90" t="s">
        <v>47</v>
      </c>
      <c r="D18" s="90">
        <f>D17</f>
        <v>0</v>
      </c>
      <c r="E18" s="90" t="s">
        <v>49</v>
      </c>
      <c r="F18" s="90" t="s">
        <v>48</v>
      </c>
      <c r="S18" s="8" t="s">
        <v>12</v>
      </c>
      <c r="T18" s="88">
        <f>B27</f>
        <v>0</v>
      </c>
    </row>
    <row r="19" spans="1:20" s="8" customFormat="1" ht="34.9" customHeight="1" x14ac:dyDescent="0.25">
      <c r="A19" s="90"/>
      <c r="B19" s="100"/>
      <c r="C19" s="90" t="s">
        <v>50</v>
      </c>
      <c r="D19" s="90">
        <f>D18</f>
        <v>0</v>
      </c>
      <c r="E19" s="90" t="s">
        <v>49</v>
      </c>
      <c r="F19" s="90" t="s">
        <v>51</v>
      </c>
      <c r="S19" s="8" t="s">
        <v>161</v>
      </c>
      <c r="T19" s="91">
        <f>1-SUM(T5:T18)</f>
        <v>0.90500000000000003</v>
      </c>
    </row>
    <row r="20" spans="1:20" s="8" customFormat="1" ht="34.9" customHeight="1" x14ac:dyDescent="0.25">
      <c r="A20" s="90"/>
      <c r="B20" s="100"/>
      <c r="C20" s="90" t="s">
        <v>46</v>
      </c>
      <c r="D20" s="90">
        <f>D19</f>
        <v>0</v>
      </c>
      <c r="E20" s="90" t="s">
        <v>49</v>
      </c>
      <c r="F20" s="90" t="s">
        <v>51</v>
      </c>
    </row>
    <row r="21" spans="1:20" s="8" customFormat="1" ht="55.9" customHeight="1" x14ac:dyDescent="0.25">
      <c r="A21" s="92" t="s">
        <v>42</v>
      </c>
      <c r="B21" s="94">
        <v>0.01</v>
      </c>
      <c r="C21" s="93" t="s">
        <v>43</v>
      </c>
      <c r="D21" s="93" t="s">
        <v>76</v>
      </c>
      <c r="E21" s="93" t="s">
        <v>44</v>
      </c>
      <c r="F21" s="93" t="s">
        <v>45</v>
      </c>
    </row>
    <row r="22" spans="1:20" s="8" customFormat="1" ht="34.9" customHeight="1" x14ac:dyDescent="0.25">
      <c r="A22" s="92" t="s">
        <v>62</v>
      </c>
      <c r="B22" s="94">
        <v>0.01</v>
      </c>
      <c r="C22" s="93" t="s">
        <v>62</v>
      </c>
      <c r="D22" s="93" t="s">
        <v>76</v>
      </c>
      <c r="E22" s="93" t="s">
        <v>63</v>
      </c>
      <c r="F22" s="93" t="s">
        <v>65</v>
      </c>
    </row>
    <row r="23" spans="1:20" s="8" customFormat="1" ht="34.9" customHeight="1" x14ac:dyDescent="0.25">
      <c r="A23" s="92" t="s">
        <v>66</v>
      </c>
      <c r="B23" s="94">
        <v>0.01</v>
      </c>
      <c r="C23" s="93" t="s">
        <v>66</v>
      </c>
      <c r="D23" s="103"/>
      <c r="E23" s="93" t="s">
        <v>67</v>
      </c>
      <c r="F23" s="93"/>
    </row>
    <row r="24" spans="1:20" s="8" customFormat="1" ht="34.9" customHeight="1" x14ac:dyDescent="0.25">
      <c r="A24" s="92" t="s">
        <v>34</v>
      </c>
      <c r="B24" s="94">
        <v>0.05</v>
      </c>
      <c r="C24" s="93" t="s">
        <v>34</v>
      </c>
      <c r="D24" s="103"/>
      <c r="E24" s="93" t="s">
        <v>35</v>
      </c>
      <c r="F24" s="93" t="s">
        <v>41</v>
      </c>
    </row>
    <row r="25" spans="1:20" s="8" customFormat="1" ht="34.9" customHeight="1" x14ac:dyDescent="0.25">
      <c r="A25" s="92" t="s">
        <v>12</v>
      </c>
      <c r="B25" s="94">
        <v>0.12</v>
      </c>
      <c r="C25" s="93"/>
      <c r="D25" s="103"/>
      <c r="E25" s="93"/>
      <c r="F25" s="93"/>
    </row>
    <row r="26" spans="1:20" s="8" customFormat="1" ht="34.9" customHeight="1" x14ac:dyDescent="0.25">
      <c r="A26" s="90"/>
      <c r="B26" s="100"/>
      <c r="C26" s="90" t="s">
        <v>52</v>
      </c>
      <c r="D26" s="90">
        <f>D25</f>
        <v>0</v>
      </c>
      <c r="E26" s="90" t="s">
        <v>57</v>
      </c>
      <c r="F26" s="90" t="s">
        <v>56</v>
      </c>
    </row>
    <row r="27" spans="1:20" s="8" customFormat="1" ht="34.9" customHeight="1" x14ac:dyDescent="0.25">
      <c r="A27" s="90"/>
      <c r="B27" s="100"/>
      <c r="C27" s="90" t="s">
        <v>54</v>
      </c>
      <c r="D27" s="90">
        <f>D26</f>
        <v>0</v>
      </c>
      <c r="E27" s="90" t="s">
        <v>57</v>
      </c>
      <c r="F27" s="90" t="s">
        <v>58</v>
      </c>
    </row>
    <row r="28" spans="1:20" s="8" customFormat="1" ht="34.9" customHeight="1" x14ac:dyDescent="0.25">
      <c r="A28" s="90"/>
      <c r="B28" s="100"/>
      <c r="C28" s="90" t="s">
        <v>53</v>
      </c>
      <c r="D28" s="90">
        <f>D27</f>
        <v>0</v>
      </c>
      <c r="E28" s="90" t="s">
        <v>57</v>
      </c>
      <c r="F28" s="90" t="s">
        <v>59</v>
      </c>
    </row>
    <row r="29" spans="1:20" s="8" customFormat="1" ht="34.9" customHeight="1" x14ac:dyDescent="0.25">
      <c r="A29" s="90"/>
      <c r="B29" s="100"/>
      <c r="C29" s="90" t="s">
        <v>55</v>
      </c>
      <c r="D29" s="90">
        <f>D28</f>
        <v>0</v>
      </c>
      <c r="E29" s="90" t="s">
        <v>57</v>
      </c>
      <c r="F29" s="90" t="s">
        <v>60</v>
      </c>
    </row>
    <row r="30" spans="1:20" ht="17.45" customHeight="1" x14ac:dyDescent="0.25">
      <c r="A30" s="1" t="s">
        <v>157</v>
      </c>
      <c r="B30" s="97">
        <f>B5+B6+B12+B13+B17+B21+B22+B23+B24+B25+B32</f>
        <v>0.96500000000000019</v>
      </c>
      <c r="S30" s="8"/>
      <c r="T30" s="8"/>
    </row>
    <row r="31" spans="1:20" x14ac:dyDescent="0.25">
      <c r="S31" s="8"/>
      <c r="T31" s="8"/>
    </row>
    <row r="32" spans="1:20" s="8" customFormat="1" ht="58.5" customHeight="1" x14ac:dyDescent="0.25">
      <c r="A32" s="92" t="s">
        <v>171</v>
      </c>
      <c r="B32" s="94">
        <f>IF(SUM(B33:B36)&gt;0.035,0.035,(SUM(B33:B36)))</f>
        <v>0</v>
      </c>
      <c r="C32" s="93"/>
      <c r="D32" s="93" t="s">
        <v>76</v>
      </c>
      <c r="E32" s="93" t="s">
        <v>170</v>
      </c>
      <c r="F32" s="93" t="s">
        <v>167</v>
      </c>
    </row>
    <row r="33" spans="1:19" s="8" customFormat="1" ht="34.9" customHeight="1" x14ac:dyDescent="0.25">
      <c r="A33" s="106" t="s">
        <v>172</v>
      </c>
      <c r="B33" s="105">
        <v>0</v>
      </c>
      <c r="C33" s="90"/>
      <c r="D33" s="90" t="str">
        <f>IF(B33="","No","Yes")</f>
        <v>Yes</v>
      </c>
      <c r="E33" s="90"/>
      <c r="F33" s="90"/>
    </row>
    <row r="34" spans="1:19" s="8" customFormat="1" ht="34.9" customHeight="1" x14ac:dyDescent="0.25">
      <c r="A34" s="106" t="s">
        <v>172</v>
      </c>
      <c r="B34" s="105">
        <v>0</v>
      </c>
      <c r="C34" s="90"/>
      <c r="D34" s="90" t="str">
        <f t="shared" ref="D34:D36" si="0">IF(B34="","No","Yes")</f>
        <v>Yes</v>
      </c>
      <c r="E34" s="90"/>
      <c r="F34" s="90"/>
    </row>
    <row r="35" spans="1:19" s="8" customFormat="1" ht="34.9" customHeight="1" x14ac:dyDescent="0.25">
      <c r="A35" s="106" t="s">
        <v>172</v>
      </c>
      <c r="B35" s="105">
        <v>0</v>
      </c>
      <c r="C35" s="90"/>
      <c r="D35" s="90" t="str">
        <f t="shared" si="0"/>
        <v>Yes</v>
      </c>
      <c r="E35" s="90"/>
      <c r="F35" s="90"/>
    </row>
    <row r="36" spans="1:19" s="8" customFormat="1" ht="34.9" customHeight="1" x14ac:dyDescent="0.25">
      <c r="A36" s="106" t="s">
        <v>172</v>
      </c>
      <c r="B36" s="105">
        <v>0</v>
      </c>
      <c r="C36" s="90"/>
      <c r="D36" s="90" t="str">
        <f t="shared" si="0"/>
        <v>Yes</v>
      </c>
      <c r="E36" s="90"/>
      <c r="F36" s="90"/>
    </row>
    <row r="37" spans="1:19" x14ac:dyDescent="0.25">
      <c r="S37" s="8"/>
    </row>
    <row r="38" spans="1:19" x14ac:dyDescent="0.25">
      <c r="S38" s="8"/>
    </row>
    <row r="39" spans="1:19" x14ac:dyDescent="0.25">
      <c r="A39" s="107" t="s">
        <v>22</v>
      </c>
      <c r="S39" s="8"/>
    </row>
    <row r="40" spans="1:19" x14ac:dyDescent="0.25">
      <c r="A40" s="107" t="s">
        <v>64</v>
      </c>
    </row>
  </sheetData>
  <sheetProtection algorithmName="SHA-512" hashValue="f17XDIrDpY8pvRuWzdRiIoY7sE9mduRubdD4KTzT01BiqDUv5prFkYSJW2yTQuvDTQFs2YDW6QKKoCjGfheRXg==" saltValue="ONMVqqlavPp5fofyp1D+tQ==" spinCount="100000" sheet="1" objects="1" scenarios="1"/>
  <protectedRanges>
    <protectedRange sqref="D5:D6 D12 D14:D15 D17 D23:D25 A33:B36" name="Include"/>
  </protectedRanges>
  <sortState ref="S4:S27">
    <sortCondition ref="S4"/>
  </sortState>
  <mergeCells count="5">
    <mergeCell ref="A3:F3"/>
    <mergeCell ref="H4:K4"/>
    <mergeCell ref="L4:M4"/>
    <mergeCell ref="O4:R4"/>
    <mergeCell ref="A2:U2"/>
  </mergeCells>
  <dataValidations count="1">
    <dataValidation type="list" showInputMessage="1" showErrorMessage="1" sqref="D12 D14:D15 D5:D6 D23:D25 D17" xr:uid="{00000000-0002-0000-0400-000000000000}">
      <formula1>$BF$6:$BF$7</formula1>
    </dataValidation>
  </dataValidations>
  <hyperlinks>
    <hyperlink ref="A39" r:id="rId1" xr:uid="{00000000-0004-0000-0400-000000000000}"/>
    <hyperlink ref="A40" r:id="rId2" xr:uid="{00000000-0004-0000-0400-000001000000}"/>
  </hyperlinks>
  <pageMargins left="0.70866141732283472" right="0.70866141732283472" top="0.74803149606299213" bottom="0.74803149606299213" header="0.31496062992125984" footer="0.31496062992125984"/>
  <pageSetup paperSize="9" scale="35" orientation="landscape" horizontalDpi="360" verticalDpi="360" r:id="rId3"/>
  <colBreaks count="1" manualBreakCount="1">
    <brk id="21" max="1048575" man="1"/>
  </colBreaks>
  <drawing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
  <sheetViews>
    <sheetView zoomScale="170" zoomScaleNormal="170" workbookViewId="0">
      <selection activeCell="N25" sqref="A1:N25"/>
    </sheetView>
  </sheetViews>
  <sheetFormatPr defaultRowHeight="15" x14ac:dyDescent="0.25"/>
  <sheetData/>
  <sheetProtection password="CE16" sheet="1" objects="1" scenarios="1"/>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S20"/>
  <sheetViews>
    <sheetView showGridLines="0" zoomScale="77" zoomScaleNormal="77" workbookViewId="0">
      <selection activeCell="P27" sqref="P27"/>
    </sheetView>
  </sheetViews>
  <sheetFormatPr defaultRowHeight="15" x14ac:dyDescent="0.25"/>
  <cols>
    <col min="1" max="1" width="32.28515625" customWidth="1"/>
    <col min="2" max="2" width="10.5703125" customWidth="1"/>
    <col min="3" max="3" width="32.5703125" bestFit="1" customWidth="1"/>
    <col min="4" max="4" width="11.140625" bestFit="1" customWidth="1"/>
    <col min="5" max="5" width="8.140625" customWidth="1"/>
    <col min="6" max="9" width="9" customWidth="1"/>
    <col min="10" max="10" width="10.28515625" customWidth="1"/>
    <col min="11" max="13" width="10.42578125" customWidth="1"/>
    <col min="14" max="19" width="29" customWidth="1"/>
    <col min="20" max="20" width="9.140625" customWidth="1"/>
  </cols>
  <sheetData>
    <row r="2" spans="1:19" ht="113.25" customHeight="1" x14ac:dyDescent="0.25"/>
    <row r="3" spans="1:19" ht="85.5" customHeight="1" x14ac:dyDescent="0.25">
      <c r="A3" s="126" t="s">
        <v>150</v>
      </c>
      <c r="B3" s="126"/>
      <c r="C3" s="126"/>
      <c r="D3" s="126"/>
      <c r="E3" s="126"/>
      <c r="F3" s="126"/>
      <c r="G3" s="126"/>
      <c r="H3" s="126"/>
      <c r="I3" s="126"/>
      <c r="J3" s="126"/>
      <c r="K3" s="126"/>
      <c r="L3" s="126"/>
      <c r="M3" s="126"/>
      <c r="N3" s="126"/>
      <c r="O3" s="126"/>
      <c r="P3" s="126"/>
      <c r="Q3" s="126"/>
      <c r="R3" s="126"/>
      <c r="S3" s="126"/>
    </row>
    <row r="5" spans="1:19" ht="15.75" thickBot="1" x14ac:dyDescent="0.3">
      <c r="A5" s="11" t="s">
        <v>135</v>
      </c>
    </row>
    <row r="6" spans="1:19" ht="27" thickBot="1" x14ac:dyDescent="0.45">
      <c r="A6" s="24" t="s">
        <v>133</v>
      </c>
      <c r="F6" s="123" t="s">
        <v>124</v>
      </c>
      <c r="G6" s="124"/>
      <c r="H6" s="124"/>
      <c r="I6" s="125"/>
      <c r="J6" s="123" t="s">
        <v>125</v>
      </c>
      <c r="K6" s="125"/>
      <c r="L6" s="123" t="s">
        <v>126</v>
      </c>
      <c r="M6" s="125"/>
      <c r="N6" s="123" t="s">
        <v>134</v>
      </c>
      <c r="O6" s="124"/>
      <c r="P6" s="124"/>
      <c r="Q6" s="124"/>
      <c r="R6" s="124"/>
      <c r="S6" s="125"/>
    </row>
    <row r="7" spans="1:19" ht="30.75" thickBot="1" x14ac:dyDescent="0.3">
      <c r="A7" s="52" t="s">
        <v>136</v>
      </c>
      <c r="B7" s="53" t="s">
        <v>106</v>
      </c>
      <c r="C7" s="53" t="s">
        <v>137</v>
      </c>
      <c r="D7" s="54" t="s">
        <v>123</v>
      </c>
      <c r="E7" s="55" t="s">
        <v>107</v>
      </c>
      <c r="F7" s="56" t="s">
        <v>108</v>
      </c>
      <c r="G7" s="56" t="s">
        <v>109</v>
      </c>
      <c r="H7" s="56" t="s">
        <v>110</v>
      </c>
      <c r="I7" s="56" t="s">
        <v>111</v>
      </c>
      <c r="J7" s="56" t="s">
        <v>112</v>
      </c>
      <c r="K7" s="57" t="s">
        <v>113</v>
      </c>
      <c r="L7" s="56" t="s">
        <v>114</v>
      </c>
      <c r="M7" s="57" t="s">
        <v>115</v>
      </c>
      <c r="N7" s="53" t="s">
        <v>128</v>
      </c>
      <c r="O7" s="58" t="s">
        <v>129</v>
      </c>
      <c r="P7" s="53" t="s">
        <v>127</v>
      </c>
      <c r="Q7" s="58" t="s">
        <v>130</v>
      </c>
      <c r="R7" s="58" t="s">
        <v>131</v>
      </c>
      <c r="S7" s="59" t="s">
        <v>132</v>
      </c>
    </row>
    <row r="8" spans="1:19" x14ac:dyDescent="0.25">
      <c r="A8" s="60" t="s">
        <v>142</v>
      </c>
      <c r="B8" s="61" t="s">
        <v>121</v>
      </c>
      <c r="C8" s="62" t="s">
        <v>117</v>
      </c>
      <c r="D8" s="62" t="s">
        <v>138</v>
      </c>
      <c r="E8" s="63">
        <v>12</v>
      </c>
      <c r="F8" s="27">
        <v>1</v>
      </c>
      <c r="G8" s="28"/>
      <c r="H8" s="28"/>
      <c r="I8" s="29"/>
      <c r="J8" s="27">
        <v>2</v>
      </c>
      <c r="K8" s="26">
        <v>2</v>
      </c>
      <c r="L8" s="50"/>
      <c r="M8" s="77"/>
      <c r="N8" s="25" t="s">
        <v>116</v>
      </c>
      <c r="O8" s="57" t="s">
        <v>117</v>
      </c>
      <c r="P8" s="57" t="s">
        <v>116</v>
      </c>
      <c r="Q8" s="57" t="s">
        <v>122</v>
      </c>
      <c r="R8" s="57"/>
      <c r="S8" s="26"/>
    </row>
    <row r="9" spans="1:19" x14ac:dyDescent="0.25">
      <c r="A9" s="60" t="s">
        <v>143</v>
      </c>
      <c r="B9" s="61" t="s">
        <v>139</v>
      </c>
      <c r="C9" s="65" t="s">
        <v>140</v>
      </c>
      <c r="D9" s="65" t="s">
        <v>141</v>
      </c>
      <c r="E9" s="63">
        <v>8</v>
      </c>
      <c r="F9" s="31">
        <v>1</v>
      </c>
      <c r="G9" s="32"/>
      <c r="H9" s="32"/>
      <c r="I9" s="33"/>
      <c r="J9" s="31">
        <v>2</v>
      </c>
      <c r="K9" s="46">
        <v>2</v>
      </c>
      <c r="L9" s="30"/>
      <c r="M9" s="76"/>
      <c r="N9" s="74" t="s">
        <v>120</v>
      </c>
      <c r="O9" s="64" t="s">
        <v>118</v>
      </c>
      <c r="P9" s="64" t="s">
        <v>119</v>
      </c>
      <c r="Q9" s="64" t="s">
        <v>122</v>
      </c>
      <c r="R9" s="64"/>
      <c r="S9" s="46"/>
    </row>
    <row r="10" spans="1:19" x14ac:dyDescent="0.25">
      <c r="A10" s="60" t="s">
        <v>144</v>
      </c>
      <c r="B10" s="61" t="s">
        <v>145</v>
      </c>
      <c r="C10" s="65" t="s">
        <v>146</v>
      </c>
      <c r="D10" s="65" t="s">
        <v>147</v>
      </c>
      <c r="E10" s="63">
        <v>4</v>
      </c>
      <c r="F10" s="31">
        <v>1</v>
      </c>
      <c r="G10" s="32"/>
      <c r="H10" s="32">
        <v>2</v>
      </c>
      <c r="I10" s="33"/>
      <c r="J10" s="31">
        <v>2</v>
      </c>
      <c r="K10" s="46">
        <v>4</v>
      </c>
      <c r="L10" s="30">
        <v>20</v>
      </c>
      <c r="M10" s="76">
        <v>10</v>
      </c>
      <c r="N10" s="74" t="s">
        <v>148</v>
      </c>
      <c r="O10" s="64" t="s">
        <v>146</v>
      </c>
      <c r="P10" s="64" t="s">
        <v>149</v>
      </c>
      <c r="Q10" s="64" t="s">
        <v>122</v>
      </c>
      <c r="R10" s="64"/>
      <c r="S10" s="46"/>
    </row>
    <row r="11" spans="1:19" x14ac:dyDescent="0.25">
      <c r="A11" s="60"/>
      <c r="B11" s="61"/>
      <c r="C11" s="62"/>
      <c r="D11" s="62"/>
      <c r="E11" s="63"/>
      <c r="F11" s="34"/>
      <c r="G11" s="35"/>
      <c r="H11" s="35"/>
      <c r="I11" s="36"/>
      <c r="J11" s="34"/>
      <c r="K11" s="46"/>
      <c r="L11" s="30"/>
      <c r="M11" s="76"/>
      <c r="N11" s="74"/>
      <c r="O11" s="64"/>
      <c r="P11" s="64"/>
      <c r="Q11" s="64"/>
      <c r="R11" s="64"/>
      <c r="S11" s="46"/>
    </row>
    <row r="12" spans="1:19" x14ac:dyDescent="0.25">
      <c r="A12" s="60"/>
      <c r="B12" s="61"/>
      <c r="C12" s="62"/>
      <c r="D12" s="62"/>
      <c r="E12" s="63"/>
      <c r="F12" s="31"/>
      <c r="G12" s="32"/>
      <c r="H12" s="32"/>
      <c r="I12" s="33"/>
      <c r="J12" s="31"/>
      <c r="K12" s="46"/>
      <c r="L12" s="30"/>
      <c r="M12" s="76"/>
      <c r="N12" s="74"/>
      <c r="O12" s="64"/>
      <c r="P12" s="64"/>
      <c r="Q12" s="64"/>
      <c r="R12" s="64"/>
      <c r="S12" s="46"/>
    </row>
    <row r="13" spans="1:19" x14ac:dyDescent="0.25">
      <c r="A13" s="60"/>
      <c r="B13" s="61"/>
      <c r="C13" s="62"/>
      <c r="D13" s="62"/>
      <c r="E13" s="63"/>
      <c r="F13" s="37"/>
      <c r="G13" s="38"/>
      <c r="H13" s="38"/>
      <c r="I13" s="39"/>
      <c r="J13" s="37"/>
      <c r="K13" s="46"/>
      <c r="L13" s="30"/>
      <c r="M13" s="76"/>
      <c r="N13" s="74"/>
      <c r="O13" s="64"/>
      <c r="P13" s="64"/>
      <c r="Q13" s="64"/>
      <c r="R13" s="64"/>
      <c r="S13" s="46"/>
    </row>
    <row r="14" spans="1:19" x14ac:dyDescent="0.25">
      <c r="A14" s="60"/>
      <c r="B14" s="61"/>
      <c r="C14" s="66"/>
      <c r="D14" s="66"/>
      <c r="E14" s="63"/>
      <c r="F14" s="37"/>
      <c r="G14" s="38"/>
      <c r="H14" s="38"/>
      <c r="I14" s="39"/>
      <c r="J14" s="37"/>
      <c r="K14" s="46"/>
      <c r="L14" s="30"/>
      <c r="M14" s="76"/>
      <c r="N14" s="74"/>
      <c r="O14" s="64"/>
      <c r="P14" s="64"/>
      <c r="Q14" s="64"/>
      <c r="R14" s="64"/>
      <c r="S14" s="46"/>
    </row>
    <row r="15" spans="1:19" x14ac:dyDescent="0.25">
      <c r="A15" s="60"/>
      <c r="B15" s="67"/>
      <c r="C15" s="66"/>
      <c r="D15" s="66"/>
      <c r="E15" s="63"/>
      <c r="F15" s="37"/>
      <c r="G15" s="38"/>
      <c r="H15" s="38"/>
      <c r="I15" s="39"/>
      <c r="J15" s="37"/>
      <c r="K15" s="46"/>
      <c r="L15" s="30"/>
      <c r="M15" s="76"/>
      <c r="N15" s="74"/>
      <c r="O15" s="64"/>
      <c r="P15" s="64"/>
      <c r="Q15" s="64"/>
      <c r="R15" s="64"/>
      <c r="S15" s="46"/>
    </row>
    <row r="16" spans="1:19" x14ac:dyDescent="0.25">
      <c r="A16" s="60"/>
      <c r="B16" s="61"/>
      <c r="C16" s="66"/>
      <c r="D16" s="66"/>
      <c r="E16" s="63"/>
      <c r="F16" s="37"/>
      <c r="G16" s="38"/>
      <c r="H16" s="38"/>
      <c r="I16" s="39"/>
      <c r="J16" s="37"/>
      <c r="K16" s="46"/>
      <c r="L16" s="30"/>
      <c r="M16" s="76"/>
      <c r="N16" s="74"/>
      <c r="O16" s="64"/>
      <c r="P16" s="64"/>
      <c r="Q16" s="64"/>
      <c r="R16" s="64"/>
      <c r="S16" s="46"/>
    </row>
    <row r="17" spans="1:19" x14ac:dyDescent="0.25">
      <c r="A17" s="60"/>
      <c r="B17" s="61"/>
      <c r="C17" s="68"/>
      <c r="D17" s="68"/>
      <c r="E17" s="63"/>
      <c r="F17" s="37"/>
      <c r="G17" s="40"/>
      <c r="H17" s="40"/>
      <c r="I17" s="41"/>
      <c r="J17" s="47"/>
      <c r="K17" s="46"/>
      <c r="L17" s="30"/>
      <c r="M17" s="76"/>
      <c r="N17" s="74"/>
      <c r="O17" s="64"/>
      <c r="P17" s="64"/>
      <c r="Q17" s="64"/>
      <c r="R17" s="64"/>
      <c r="S17" s="46"/>
    </row>
    <row r="18" spans="1:19" ht="15.75" thickBot="1" x14ac:dyDescent="0.3">
      <c r="A18" s="69"/>
      <c r="B18" s="70"/>
      <c r="C18" s="71"/>
      <c r="D18" s="71"/>
      <c r="E18" s="72"/>
      <c r="F18" s="42"/>
      <c r="G18" s="43"/>
      <c r="H18" s="43"/>
      <c r="I18" s="44"/>
      <c r="J18" s="48"/>
      <c r="K18" s="49"/>
      <c r="L18" s="45"/>
      <c r="M18" s="78"/>
      <c r="N18" s="75"/>
      <c r="O18" s="73"/>
      <c r="P18" s="73"/>
      <c r="Q18" s="73"/>
      <c r="R18" s="73"/>
      <c r="S18" s="49"/>
    </row>
    <row r="19" spans="1:19" ht="15.75" thickBot="1" x14ac:dyDescent="0.3">
      <c r="D19" s="79" t="s">
        <v>151</v>
      </c>
      <c r="E19" s="51">
        <f>SUM(E8:E18)</f>
        <v>24</v>
      </c>
    </row>
    <row r="20" spans="1:19" ht="15.75" thickTop="1" x14ac:dyDescent="0.25"/>
  </sheetData>
  <sheetProtection password="CE16" sheet="1" objects="1" scenarios="1"/>
  <protectedRanges>
    <protectedRange sqref="A8:S18" name="Range1"/>
  </protectedRanges>
  <mergeCells count="5">
    <mergeCell ref="F6:I6"/>
    <mergeCell ref="J6:K6"/>
    <mergeCell ref="L6:M6"/>
    <mergeCell ref="N6:S6"/>
    <mergeCell ref="A3:S3"/>
  </mergeCells>
  <pageMargins left="0.7" right="0.7" top="0.75" bottom="0.75" header="0.3" footer="0.3"/>
  <pageSetup paperSize="9" scale="3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HOME</vt:lpstr>
      <vt:lpstr>BILLBOARD EFFECT</vt:lpstr>
      <vt:lpstr>WHO's WHO in the ZOO</vt:lpstr>
      <vt:lpstr>SOPHISTICATED SOURCE STANDARDS</vt:lpstr>
      <vt:lpstr>CHANNEL COVERAGE CURATOR</vt:lpstr>
      <vt:lpstr>DISTRIBUTION GAMEPLAN</vt:lpstr>
      <vt:lpstr>ROOM MAPPING TEMPLATE</vt:lpstr>
      <vt:lpstr>'BILLBOARD EFFECT'!Print_Area</vt:lpstr>
      <vt:lpstr>'CHANNEL COVERAGE CURATOR'!Print_Area</vt:lpstr>
      <vt:lpstr>'DISTRIBUTION GAMEPLAN'!Print_Area</vt:lpstr>
      <vt:lpstr>HOME!Print_Area</vt:lpstr>
      <vt:lpstr>'ROOM MAPPING TEMPLATE'!Print_Area</vt:lpstr>
      <vt:lpstr>'SOPHISTICATED SOURCE STANDARDS'!Print_Area</vt:lpstr>
      <vt:lpstr>'WHO''s WHO in the ZOO'!Print_Area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Andreas Palmqvist</dc:creator>
  <cp:lastModifiedBy>Michael</cp:lastModifiedBy>
  <cp:lastPrinted>2018-04-24T03:50:08Z</cp:lastPrinted>
  <dcterms:created xsi:type="dcterms:W3CDTF">2017-09-18T22:58:26Z</dcterms:created>
  <dcterms:modified xsi:type="dcterms:W3CDTF">2018-04-24T22:04:48Z</dcterms:modified>
</cp:coreProperties>
</file>